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8952" firstSheet="11" activeTab="14"/>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<sst xmlns="http://schemas.openxmlformats.org/spreadsheetml/2006/main" count="2171" uniqueCount="714">
  <si>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</si>
  <si>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</si>
  <si>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</si>
  <si>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</si>
  <si>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</si>
  <si>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</si>
  <si>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</si>
  <si>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</si>
  <si>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</si>
  <si>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</si>
  <si>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</si>
  <si>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</si>
  <si>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</si>
  <si>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</si>
  <si>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</si>
  <si>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</si>
  <si>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</si>
  <si>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</si>
  <si>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</si>
  <si>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</si>
  <si>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</si>
  <si>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</si>
  <si>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</si>
  <si>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</si>
  <si>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</si>
  <si>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</si>
  <si>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</si>
  <si>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</si>
  <si>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</si>
  <si>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</si>
  <si>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</si>
  <si>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</si>
  <si>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</si>
  <si>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</si>
  <si>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</si>
  <si>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</si>
  <si>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</si>
  <si>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</si>
  <si>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</si>
  <si>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</si>
  <si>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</si>
  <si>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</si>
  <si>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</si>
  <si>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</si>
  <si>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131036</t>
  </si>
  <si>
    <t>云南省阜外心血管病医院</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</si>
  <si>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</si>
  <si>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</si>
  <si>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</si>
  <si>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</si>
  <si>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</si>
  <si>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</si>
  <si>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</si>
  <si>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</si>
  <si>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</si>
  <si>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</si>
  <si>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</si>
  <si>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</si>
  <si>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</si>
  <si>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206</t>
  </si>
  <si>
    <t>科学技术支出</t>
  </si>
  <si>
    <t>20602</t>
  </si>
  <si>
    <t>基础研究</t>
  </si>
  <si>
    <t>2060206</t>
  </si>
  <si>
    <t>专项基础科研</t>
  </si>
  <si>
    <t>2060208</t>
  </si>
  <si>
    <t>科技人才队伍建设</t>
  </si>
  <si>
    <t>20609</t>
  </si>
  <si>
    <t>科技重大项目</t>
  </si>
  <si>
    <t>2060902</t>
  </si>
  <si>
    <t>重点研发计划</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</si>
  <si>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</si>
  <si>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</si>
  <si>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</si>
  <si>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</si>
  <si>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</si>
  <si>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</si>
  <si>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</si>
  <si>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</si>
  <si>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</si>
  <si>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</si>
  <si>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20899</t>
  </si>
  <si>
    <t>其他社会保障和就业支出</t>
  </si>
  <si>
    <t>2089999</t>
  </si>
  <si>
    <t>210</t>
  </si>
  <si>
    <t>卫生健康支出</t>
  </si>
  <si>
    <t>21002</t>
  </si>
  <si>
    <t>公立医院</t>
  </si>
  <si>
    <t>2100208</t>
  </si>
  <si>
    <t>其他专科医院</t>
  </si>
  <si>
    <t>21004</t>
  </si>
  <si>
    <t>公共卫生</t>
  </si>
  <si>
    <t>2100408</t>
  </si>
  <si>
    <t>基本公共卫生服务</t>
  </si>
  <si>
    <t>2100409</t>
  </si>
  <si>
    <t>重大公共卫生服务</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</si>
  <si>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</si>
  <si>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</si>
  <si>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</si>
  <si>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</si>
  <si>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</si>
  <si>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</si>
  <si>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</si>
  <si>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</si>
  <si>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</si>
  <si>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</si>
  <si>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</si>
  <si>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</si>
  <si>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</si>
  <si>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</si>
  <si>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</si>
  <si>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</si>
  <si>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</si>
  <si>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</si>
  <si>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</si>
  <si>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</si>
  <si>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</si>
  <si>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</si>
  <si>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</si>
  <si>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</si>
  <si>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</si>
  <si>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</si>
  <si>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</si>
  <si>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</si>
  <si>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</si>
  <si>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</si>
  <si>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</si>
  <si>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</si>
  <si>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</si>
  <si>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</si>
  <si>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</si>
  <si>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</si>
  <si>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</si>
  <si>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</si>
  <si>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</si>
  <si>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</si>
  <si>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</si>
  <si>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</si>
  <si>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</si>
  <si>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</si>
  <si>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</si>
  <si>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</si>
  <si>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注：云南省阜外心血管病医院不涉及一般公共预算“三公”经费支出预算</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</si>
  <si>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</si>
  <si>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</si>
  <si>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</si>
  <si>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</si>
  <si>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</si>
  <si>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</si>
  <si>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</si>
  <si>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</si>
  <si>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</si>
  <si>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</si>
  <si>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</si>
  <si>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</si>
  <si>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</si>
  <si>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</si>
  <si>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</si>
  <si>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</si>
  <si>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</si>
  <si>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530000210000000040291</t>
  </si>
  <si>
    <t>事业人员支出工资</t>
  </si>
  <si>
    <t>30101</t>
  </si>
  <si>
    <t>基本工资</t>
  </si>
  <si>
    <t>30102</t>
  </si>
  <si>
    <t>津贴补贴</t>
  </si>
  <si>
    <t>30107</t>
  </si>
  <si>
    <t>绩效工资</t>
  </si>
  <si>
    <t>530000210000000040292</t>
  </si>
  <si>
    <t>社会保障缴费</t>
  </si>
  <si>
    <t>30108</t>
  </si>
  <si>
    <t>机关事业单位基本养老保险缴费</t>
  </si>
  <si>
    <t>30112</t>
  </si>
  <si>
    <t>其他社会保障缴费</t>
  </si>
  <si>
    <t>30110</t>
  </si>
  <si>
    <t>职工基本医疗保险缴费</t>
  </si>
  <si>
    <t>30111</t>
  </si>
  <si>
    <t>公务员医疗补助缴费</t>
  </si>
  <si>
    <t>530000210000000040293</t>
  </si>
  <si>
    <t>社会保障缴费（职业年金单位缴费）</t>
  </si>
  <si>
    <t>30109</t>
  </si>
  <si>
    <t>职业年金缴费</t>
  </si>
  <si>
    <t>530000210000000040294</t>
  </si>
  <si>
    <t>30113</t>
  </si>
  <si>
    <t>530000210000000040295</t>
  </si>
  <si>
    <t>对个人和家庭的补助</t>
  </si>
  <si>
    <t>30399</t>
  </si>
  <si>
    <t>其他对个人和家庭的补助</t>
  </si>
  <si>
    <t>530000210000000040296</t>
  </si>
  <si>
    <t>其他工资福利支出</t>
  </si>
  <si>
    <t>30199</t>
  </si>
  <si>
    <t>530000210000000040297</t>
  </si>
  <si>
    <t>公车购置及运维费</t>
  </si>
  <si>
    <t>30231</t>
  </si>
  <si>
    <t>公务用车运行维护费</t>
  </si>
  <si>
    <t>530000210000000040299</t>
  </si>
  <si>
    <t>30217</t>
  </si>
  <si>
    <t>530000210000000040301</t>
  </si>
  <si>
    <t>工会经费</t>
  </si>
  <si>
    <t>30228</t>
  </si>
  <si>
    <t>530000210000000040302</t>
  </si>
  <si>
    <t>一般公用经费</t>
  </si>
  <si>
    <t>30299</t>
  </si>
  <si>
    <t>其他商品和服务支出</t>
  </si>
  <si>
    <t>30201</t>
  </si>
  <si>
    <t>办公费</t>
  </si>
  <si>
    <t>30202</t>
  </si>
  <si>
    <t>印刷费</t>
  </si>
  <si>
    <t>30204</t>
  </si>
  <si>
    <t>手续费</t>
  </si>
  <si>
    <t>30205</t>
  </si>
  <si>
    <t>水费</t>
  </si>
  <si>
    <t>30206</t>
  </si>
  <si>
    <t>电费</t>
  </si>
  <si>
    <t>30207</t>
  </si>
  <si>
    <t>邮电费</t>
  </si>
  <si>
    <t>30209</t>
  </si>
  <si>
    <t>物业管理费</t>
  </si>
  <si>
    <t>30211</t>
  </si>
  <si>
    <t>差旅费</t>
  </si>
  <si>
    <t>30213</t>
  </si>
  <si>
    <t>维修（护）费</t>
  </si>
  <si>
    <t>30214</t>
  </si>
  <si>
    <t>租赁费</t>
  </si>
  <si>
    <t>30215</t>
  </si>
  <si>
    <t>会议费</t>
  </si>
  <si>
    <t>30216</t>
  </si>
  <si>
    <t>培训费</t>
  </si>
  <si>
    <t>30218</t>
  </si>
  <si>
    <t>专用材料费</t>
  </si>
  <si>
    <t>30225</t>
  </si>
  <si>
    <t>专用燃料费</t>
  </si>
  <si>
    <t>30226</t>
  </si>
  <si>
    <t>劳务费</t>
  </si>
  <si>
    <t>30227</t>
  </si>
  <si>
    <t>委托业务费</t>
  </si>
  <si>
    <t>30239</t>
  </si>
  <si>
    <t>其他交通费用</t>
  </si>
  <si>
    <t>30240</t>
  </si>
  <si>
    <t>税金及附加费用</t>
  </si>
  <si>
    <t>预算05-1表</t>
  </si>
  <si>
    <t>2026年部门项目支出预算表</t>
  </si>
  <si>
    <t>项目分类</t>
  </si>
  <si>
    <t>项目单位</t>
  </si>
  <si>
    <t>本年拨款</t>
  </si>
  <si>
    <t>其中：本次下达</t>
  </si>
  <si>
    <t>2025年第二批基础研究计划专项资金</t>
  </si>
  <si>
    <t>事业发展类</t>
  </si>
  <si>
    <t>530000251100004350822</t>
  </si>
  <si>
    <t>2025年第一批人才发展专项资金和高层次科技人才培养引进专项资金</t>
  </si>
  <si>
    <t>530000251100004208055</t>
  </si>
  <si>
    <t>2025年第一批重点研发（社会发展）专项资金</t>
  </si>
  <si>
    <t>530000251100004196365</t>
  </si>
  <si>
    <t>2025年度云南省卫生健康事业高质量发展三年行动计划（第二批）资金</t>
  </si>
  <si>
    <t>530000251100004273096</t>
  </si>
  <si>
    <t>31003</t>
  </si>
  <si>
    <t>专用设备购置</t>
  </si>
  <si>
    <t>31007</t>
  </si>
  <si>
    <t>信息网络及软件购置更新</t>
  </si>
  <si>
    <t>2025年度云南省卫生健康事业高质量发展三年行动计划第四批资金</t>
  </si>
  <si>
    <t>530000251100004590359</t>
  </si>
  <si>
    <t>30305</t>
  </si>
  <si>
    <t>生活补助</t>
  </si>
  <si>
    <t>2025年基本公共卫生服务项目中央补助结算资金</t>
  </si>
  <si>
    <t>530000251100004350660</t>
  </si>
  <si>
    <t>2025年医疗服务与保障能力提升（公立医院综合改革）补助资金</t>
  </si>
  <si>
    <t>530000251100003855420</t>
  </si>
  <si>
    <t>2025年医疗服务与保障能力提升（医疗卫生机构能力建设）补助资金</t>
  </si>
  <si>
    <t>530000251100003858377</t>
  </si>
  <si>
    <t>2025年医疗卫生能力提升补助资金</t>
  </si>
  <si>
    <t>530000251100004438744</t>
  </si>
  <si>
    <t>2025年重大公共卫生服务补助结算资金</t>
  </si>
  <si>
    <t>530000251100004447056</t>
  </si>
  <si>
    <t>2025年重大公共卫生服务补助资金</t>
  </si>
  <si>
    <t>530000251100003859302</t>
  </si>
  <si>
    <t>“医疗卫生人才”专项项目支持经费</t>
  </si>
  <si>
    <t>530000251100004584212</t>
  </si>
  <si>
    <t>其他人员支出</t>
  </si>
  <si>
    <t>民生类</t>
  </si>
  <si>
    <t>530000231100001104071</t>
  </si>
  <si>
    <t>因公出国（境）专项经费</t>
  </si>
  <si>
    <t>因公出国（境）经费</t>
  </si>
  <si>
    <t>530000231100001108534</t>
  </si>
  <si>
    <t>30212</t>
  </si>
  <si>
    <t>因公出国（境）费用</t>
  </si>
  <si>
    <t>云南省阜外心血管病医院发展项目经费</t>
  </si>
  <si>
    <t>530000261100004495895</t>
  </si>
  <si>
    <t>31002</t>
  </si>
  <si>
    <t>办公设备购置</t>
  </si>
  <si>
    <t>云南省阜外医院能力建设补助经费</t>
  </si>
  <si>
    <t>530000200000000005181</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</si>
  <si>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</si>
  <si>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</si>
  <si>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</si>
  <si>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</si>
  <si>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</si>
  <si>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</si>
  <si>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</si>
  <si>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</si>
  <si>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</si>
  <si>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</si>
  <si>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</si>
  <si>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</si>
  <si>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通过使用经费，2026年先心病等相关心血管疾病筛查数达1万人，回访康复后的患儿及家属数达10人，接受手术治疗的患儿数达20人，医院医疗团队赴出访国培训医护人员及格率80%以上，境外媒体宣传中国与出访国友好合作至少2次，收到2封及以上感谢信，医院医疗团队赴出访国培训医护人员对培训质量及效果的满意度、接受诊疗的患者家庭满意度均达95%以上。充分发挥国家区域医疗中心优势，将优质医疗资源辐射南亚、东南亚等周边国家，进一步提升援助国的诊疗服务能力。</t>
  </si>
  <si>
    <t>产出指标</t>
  </si>
  <si>
    <t>数量指标</t>
  </si>
  <si>
    <t>回访康复后的患儿及家属数</t>
  </si>
  <si>
    <t>&gt;=</t>
  </si>
  <si>
    <t>10</t>
  </si>
  <si>
    <t>人</t>
  </si>
  <si>
    <t>定量指标</t>
  </si>
  <si>
    <t>反映2026年医院医疗团队因公出国回访手术康复后的患儿及家属数。</t>
  </si>
  <si>
    <t>先心病等相关心血管疾病筛查数</t>
  </si>
  <si>
    <t>10000</t>
  </si>
  <si>
    <t>反映2026年医院医疗团队因公出国开展先心病及瓣膜病筛查人数。</t>
  </si>
  <si>
    <t>接受手术治疗的患儿数</t>
  </si>
  <si>
    <t>20</t>
  </si>
  <si>
    <t>反映2026年医院医疗团队为外籍先心病患儿开展手术治疗数。</t>
  </si>
  <si>
    <t>质量指标</t>
  </si>
  <si>
    <t>培训合格率</t>
  </si>
  <si>
    <t>80</t>
  </si>
  <si>
    <t>%</t>
  </si>
  <si>
    <t>反映医院医疗团队赴出访国培训医护人员及格率。</t>
  </si>
  <si>
    <t>效益指标</t>
  </si>
  <si>
    <t>社会效益</t>
  </si>
  <si>
    <t>境外媒体宣传与出访国合作次数</t>
  </si>
  <si>
    <t>次</t>
  </si>
  <si>
    <t>反映医院医疗团队赴出访国开展医疗活动获公众及媒体的认可。</t>
  </si>
  <si>
    <t>收到的感谢信</t>
  </si>
  <si>
    <t>份</t>
  </si>
  <si>
    <t>反映医院医疗团队赴出访国开展医疗活动获义诊和筛查服务对象的认可。</t>
  </si>
  <si>
    <t>满意度指标</t>
  </si>
  <si>
    <t>服务对象满意度</t>
  </si>
  <si>
    <t>接受诊疗的患者家庭满意度</t>
  </si>
  <si>
    <t>95</t>
  </si>
  <si>
    <t>反映接受诊疗的患者家庭对医院医疗服务的满意度。</t>
  </si>
  <si>
    <t>参与培训交流人员满意度</t>
  </si>
  <si>
    <t>反映医院医疗团队赴出访国培训医护人员对培训质量及效果的满意度。</t>
  </si>
  <si>
    <t>通过使用经费，2026年将持续做好本部门编外人员保障，按规定落实编外人员各项待遇，工资福利发放编外人数达999人以上，支持部门正常履职，员工满意度达90%以上。</t>
  </si>
  <si>
    <t>工资福利发放单位编外人数</t>
  </si>
  <si>
    <t>999</t>
  </si>
  <si>
    <t>反映部门（单位）实际发放工资编外人员数量。工资福利包括：人员工资、社会保险、住房公积金等。</t>
  </si>
  <si>
    <t>部门运转</t>
  </si>
  <si>
    <t>=</t>
  </si>
  <si>
    <t>正常运转</t>
  </si>
  <si>
    <t>定性指标</t>
  </si>
  <si>
    <t>反映部门（单位）运转情况。</t>
  </si>
  <si>
    <t>单位人员满意度</t>
  </si>
  <si>
    <t>90</t>
  </si>
  <si>
    <t>反映部门（单位）人员对工资福利发放的满意程度。</t>
  </si>
  <si>
    <t>1.副省级以上干部医疗费：2026年拟达到的目标为干部保健服务质量、数量比上年提升，患者满意度达到90%以上。通过系统性的投入与建设，确保为服务对象提供更加优质、高效、便捷、安全的医疗保健服务，充分体现组织的关怀，为我省改革发展稳定大局提供坚实的健康保障。
2.厅级干部健康体检经费：2026年拟达到的目标为干部体检人次达到70人次以上，患者满意度达到90%以上，通过专项经费的使用，能够更好地为干部健康保驾护航。
3.保健基地医院能力提升经费：2026年全面提升干部保健服务水平，促进干部保健医疗质量的持续升高。当年干部保健门诊人次达到800人次，干部保健住院人次达到120人次，干部保健服务量逐年上升，患者满意度达到90%以上。</t>
  </si>
  <si>
    <t>干部保健体检人次</t>
  </si>
  <si>
    <t>70</t>
  </si>
  <si>
    <t>人次</t>
  </si>
  <si>
    <t>反映医院2026年度干部保健体检数量。</t>
  </si>
  <si>
    <t>干部保健门诊人次</t>
  </si>
  <si>
    <t>800</t>
  </si>
  <si>
    <t>反映医院2026年度干部保健门诊数量。</t>
  </si>
  <si>
    <t>干部保健住院人次</t>
  </si>
  <si>
    <t>120</t>
  </si>
  <si>
    <t>反映医院2026年度干部保健住院人数。</t>
  </si>
  <si>
    <t>可持续影响</t>
  </si>
  <si>
    <t>干部保健服务量</t>
  </si>
  <si>
    <t>逐年上升</t>
  </si>
  <si>
    <t>反映医院2026年度副省级干部诊疗数量</t>
  </si>
  <si>
    <t>患者满意度</t>
  </si>
  <si>
    <t>衡量社会公众或服务对象对医院体检服务、环境等的满意度。</t>
  </si>
  <si>
    <t>医院拟通过提供优质的门诊、住院医疗服务、培养心血管专科临床、医技、管理专业人才，创新公立医院管理体制机制，通过财政补助、药品耗材采购、医疗服务价格、医保支付方式等系列改革，实现患者满意、医院平稳运行、节约医保资金的目标，医院渐次开放床位至700床以上，门诊人次达22万人次以上、出院人次达3.6万人次以上，并逐年增加，逐步提高病床使用率年度达80%以上，降低出院患者平均住院日控制在6日以内，医疗收入稳步增长，药品比控制在15%以内，设备完好率保持在90%以上，先心筛查人数达60万人次以上，完成先心患儿筛查和救助任务，以高质量、高标准、高水平、国际化心血管病专科医院的标准，把云南省阜外心血管病医院建成基础设施好、临床学科强、医疗服务优、医院环境美，覆盖基本、特需医疗的心血管病临床诊疗、教学、科研中心；立足云南、面向西南、辐射南亚东南亚，主动融入和服务国家战略，建成“一带一路”基本医疗平台，并承担对外开放任务。</t>
  </si>
  <si>
    <t>医院开放床位数</t>
  </si>
  <si>
    <t>700</t>
  </si>
  <si>
    <t>张</t>
  </si>
  <si>
    <t>反映医院前来就诊的患者人数及医院的整体规划</t>
  </si>
  <si>
    <t>派驻医护骨干人数</t>
  </si>
  <si>
    <t>30</t>
  </si>
  <si>
    <t>反映中国医学科学院阜外心血管病医院按照合作协议选派医护骨干驻云南省阜外医院（中心）工作情况。</t>
  </si>
  <si>
    <t>门诊人次</t>
  </si>
  <si>
    <t>220000</t>
  </si>
  <si>
    <t>反映医院2026年度新开病区计划和运营实际的门诊人次。</t>
  </si>
  <si>
    <t>出院人次</t>
  </si>
  <si>
    <t>36000</t>
  </si>
  <si>
    <t>反映医院2026年度新开病区计划和运营实际的出院人次。</t>
  </si>
  <si>
    <t>先心筛查人数</t>
  </si>
  <si>
    <t>600000</t>
  </si>
  <si>
    <t>公益事业，反映医院承担的社会责任。</t>
  </si>
  <si>
    <t>设备年开机率</t>
  </si>
  <si>
    <t>75</t>
  </si>
  <si>
    <t>该指标主要反映设备使用的效率。</t>
  </si>
  <si>
    <t>床位使用率</t>
  </si>
  <si>
    <t>反映医院病床周转次数及病床利用效率。（住院实际占用总床日数/实际开放总床日数）</t>
  </si>
  <si>
    <t>出院患者平均住院日</t>
  </si>
  <si>
    <t>&lt;=</t>
  </si>
  <si>
    <t>天</t>
  </si>
  <si>
    <t>反映医院医疗质量和医疗服务能力提升。（出院者占用总床日/出院人数）</t>
  </si>
  <si>
    <t>人才培养完成率</t>
  </si>
  <si>
    <t>反映中国医学科学院阜外心血管病医院负责向医院输入技术人员和管理模式，并对技术团队进行培训。</t>
  </si>
  <si>
    <t>1类切口手术部位感染率</t>
  </si>
  <si>
    <t>1.5</t>
  </si>
  <si>
    <t>反映医疗质量安全情况。</t>
  </si>
  <si>
    <t>大型医用设备检查阳性率</t>
  </si>
  <si>
    <t>抗菌药物使用强度</t>
  </si>
  <si>
    <t>40</t>
  </si>
  <si>
    <t>DDS</t>
  </si>
  <si>
    <t>药品比</t>
  </si>
  <si>
    <t>15</t>
  </si>
  <si>
    <t>反映医院医疗质量安全提升，降低患者医疗费用。（药品收入/医疗收入）</t>
  </si>
  <si>
    <t>设备完好率</t>
  </si>
  <si>
    <t>反映医院设备技术状况，评价设备质量管理工作水平，也是设备管理的基本依据。</t>
  </si>
  <si>
    <t>经济效益</t>
  </si>
  <si>
    <t>医疗收入</t>
  </si>
  <si>
    <t>较上年增长</t>
  </si>
  <si>
    <t>反映医院开展医疗服务活动取得的收入。</t>
  </si>
  <si>
    <t>筛查计划完成情况</t>
  </si>
  <si>
    <t>预算06表</t>
  </si>
  <si>
    <t>2026年政府性基金预算支出预算表</t>
  </si>
  <si>
    <t>政府性基金预算支出</t>
  </si>
  <si>
    <t>注：云南省阜外心血管病医院不涉及政府性基金预算支出预算</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</si>
  <si>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</si>
  <si>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</si>
  <si>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</si>
  <si>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</si>
  <si>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</si>
  <si>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</si>
  <si>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</si>
  <si>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</si>
  <si>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</si>
  <si>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</si>
  <si>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</si>
  <si>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</si>
  <si>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加油费</t>
  </si>
  <si>
    <t>C23120302 车辆加油、添加燃料服务</t>
  </si>
  <si>
    <t>年</t>
  </si>
  <si>
    <t>汽车保险费</t>
  </si>
  <si>
    <t>C1804010201 机动车保险服务</t>
  </si>
  <si>
    <t>维修和保养服务费</t>
  </si>
  <si>
    <t>C23120399 其他车辆维修和保养服务</t>
  </si>
  <si>
    <t>安保服务费</t>
  </si>
  <si>
    <t>C05040300 保安服务</t>
  </si>
  <si>
    <t>国际部安保服务费</t>
  </si>
  <si>
    <t>计量检测服务</t>
  </si>
  <si>
    <t>C20010100 产品认证服务</t>
  </si>
  <si>
    <t>车辆加油、添加燃料服务</t>
  </si>
  <si>
    <t>复印纸</t>
  </si>
  <si>
    <t>A05040101 复印纸</t>
  </si>
  <si>
    <t>车辆保险费</t>
  </si>
  <si>
    <t>车辆维修保养费</t>
  </si>
  <si>
    <t>其他公共信息与宣传服务</t>
  </si>
  <si>
    <t>C23079900 其他公共信息与宣传服务</t>
  </si>
  <si>
    <t>动力工程运维管理</t>
  </si>
  <si>
    <t>C23129900 其他维修和保养服务</t>
  </si>
  <si>
    <t>三号楼新开6层工程运维人员人工费</t>
  </si>
  <si>
    <t>三号楼部分医气管道改造费用</t>
  </si>
  <si>
    <t>B06070000 燃气设备安装</t>
  </si>
  <si>
    <t>网络宽带</t>
  </si>
  <si>
    <t>C17010200 网络接入服务</t>
  </si>
  <si>
    <t>保洁服务</t>
  </si>
  <si>
    <t>C21040001 物业管理服务</t>
  </si>
  <si>
    <t>医疗辅助工作服务</t>
  </si>
  <si>
    <t>DSA维保</t>
  </si>
  <si>
    <t>C23120500 医疗设备维修和保养服务</t>
  </si>
  <si>
    <t>供应室设备维修</t>
  </si>
  <si>
    <t>病房电源改造（国际部）</t>
  </si>
  <si>
    <t>B01021200 医疗卫生用房施工</t>
  </si>
  <si>
    <t>项</t>
  </si>
  <si>
    <t>园林绿化管理服务</t>
  </si>
  <si>
    <t>C13030000 园林绿化管理服务</t>
  </si>
  <si>
    <t>便携式计算机</t>
  </si>
  <si>
    <t>A02010108 便携式计算机</t>
  </si>
  <si>
    <t>批</t>
  </si>
  <si>
    <t>病房护理及医院设备</t>
  </si>
  <si>
    <t>A02322700 病房护理及医院设备</t>
  </si>
  <si>
    <t>不间断电源</t>
  </si>
  <si>
    <t>A02061504 不间断电源</t>
  </si>
  <si>
    <t>多功能一体机</t>
  </si>
  <si>
    <t>A02020400 多功能一体机</t>
  </si>
  <si>
    <t>服务器</t>
  </si>
  <si>
    <t>A02010104 服务器</t>
  </si>
  <si>
    <t>复印机</t>
  </si>
  <si>
    <t>A02020100 复印机</t>
  </si>
  <si>
    <t>更衣柜</t>
  </si>
  <si>
    <t>A05010503 更衣柜</t>
  </si>
  <si>
    <t>会议桌</t>
  </si>
  <si>
    <t>A05010202 会议桌</t>
  </si>
  <si>
    <t>急救和生命支持设备</t>
  </si>
  <si>
    <t>A02322500 急救和生命支持设备</t>
  </si>
  <si>
    <t>教学、实验椅凳</t>
  </si>
  <si>
    <t>A05010304 教学、实验椅凳</t>
  </si>
  <si>
    <t>教学、实验用桌</t>
  </si>
  <si>
    <t>A05010203 教学、实验用桌</t>
  </si>
  <si>
    <t>空调机组</t>
  </si>
  <si>
    <t>A02052305 空调机组</t>
  </si>
  <si>
    <t>临床检验设备</t>
  </si>
  <si>
    <t>A02321900 临床检验设备</t>
  </si>
  <si>
    <t>票据打印机</t>
  </si>
  <si>
    <t>A02021006 票据打印机</t>
  </si>
  <si>
    <t>普通诊察器械</t>
  </si>
  <si>
    <t>A02320200 普通诊察器械</t>
  </si>
  <si>
    <t>光伏发电项目</t>
  </si>
  <si>
    <t>B06039900 其他电力系统安装</t>
  </si>
  <si>
    <t>其他柜类</t>
  </si>
  <si>
    <t>A05010599 其他柜类</t>
  </si>
  <si>
    <t>其他沙发类</t>
  </si>
  <si>
    <t>A05010499 其他沙发类</t>
  </si>
  <si>
    <t>其他输送设备</t>
  </si>
  <si>
    <t>A02051399 其他输送设备</t>
  </si>
  <si>
    <t>其他信息化设备</t>
  </si>
  <si>
    <t>A02019900 其他信息化设备</t>
  </si>
  <si>
    <t>其他医疗设备</t>
  </si>
  <si>
    <t>A02329900 其他医疗设备</t>
  </si>
  <si>
    <t>视频监控设备</t>
  </si>
  <si>
    <t>A02091107 视频监控设备</t>
  </si>
  <si>
    <t>手术器械</t>
  </si>
  <si>
    <t>A02320100 手术器械</t>
  </si>
  <si>
    <t>手术室设备及附件</t>
  </si>
  <si>
    <t>A02322400 手术室设备及附件</t>
  </si>
  <si>
    <t>碎纸机</t>
  </si>
  <si>
    <t>A02021301 碎纸机</t>
  </si>
  <si>
    <t>体外循环设备</t>
  </si>
  <si>
    <t>A02322100 体外循环设备</t>
  </si>
  <si>
    <t>条码打印机</t>
  </si>
  <si>
    <t>A02021007 条码打印机</t>
  </si>
  <si>
    <t>通用应用软件</t>
  </si>
  <si>
    <t>A0806030301 通用应用软件</t>
  </si>
  <si>
    <t>物理治疗、康复及体育治疗仪器设备</t>
  </si>
  <si>
    <t>A02320800 物理治疗、康复及体育治疗仪器设备</t>
  </si>
  <si>
    <t>消毒灭菌设备及器具</t>
  </si>
  <si>
    <t>A02322800 消毒灭菌设备及器具</t>
  </si>
  <si>
    <t>药房设备及器具</t>
  </si>
  <si>
    <t>A02322000 药房设备及器具</t>
  </si>
  <si>
    <t>医用超声波仪器及设备</t>
  </si>
  <si>
    <t>A02320500 医用超声波仪器及设备</t>
  </si>
  <si>
    <t>医用低温、冷疗设备</t>
  </si>
  <si>
    <t>A02322900 医用低温、冷疗设备</t>
  </si>
  <si>
    <t>医用电子生理参数检测仪器设备</t>
  </si>
  <si>
    <t>A02320300 医用电子生理参数检测仪器设备</t>
  </si>
  <si>
    <t>医用内窥镜</t>
  </si>
  <si>
    <t>A02320700 医用内窥镜</t>
  </si>
  <si>
    <t>医用射线防护设备</t>
  </si>
  <si>
    <t>A02321700 医用射线防护设备</t>
  </si>
  <si>
    <t>应用软件</t>
  </si>
  <si>
    <t>A08060303 应用软件</t>
  </si>
  <si>
    <t>预算08表</t>
  </si>
  <si>
    <t>2026年部门政府购买服务预算表</t>
  </si>
  <si>
    <t>政府购买服务项目</t>
  </si>
  <si>
    <t>政府购买服务目录</t>
  </si>
  <si>
    <t>注：云南省阜外心血管病医院不涉及政府购买服务预算</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</si>
  <si>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</si>
  <si>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</si>
  <si>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</si>
  <si>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</si>
  <si>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</si>
  <si>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</si>
  <si>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</si>
  <si>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</si>
  <si>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</si>
  <si>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</si>
  <si>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</si>
  <si>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</si>
  <si>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</si>
  <si>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</si>
  <si>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</si>
  <si>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</si>
  <si>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</si>
  <si>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</si>
  <si>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</si>
  <si>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</si>
  <si>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</si>
  <si>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</si>
  <si>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</si>
  <si>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</si>
  <si>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</si>
  <si>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注：云南省阜外心血管病医院不涉及省对下转移支付预算</t>
  </si>
  <si>
    <t>预算09-2表</t>
  </si>
  <si>
    <t>2026年省对下转移支付绩效目标表</t>
  </si>
  <si>
    <t>注：云南省阜外心血管病医院不涉及省对下转移支付绩效目标</t>
  </si>
  <si>
    <t>预算10表</t>
  </si>
  <si>
    <t>2026年新增资产配置表</t>
  </si>
  <si>
    <t>资产类别</t>
  </si>
  <si>
    <t>资产分类代码.名称</t>
  </si>
  <si>
    <t>资产名称</t>
  </si>
  <si>
    <t>计量单位</t>
  </si>
  <si>
    <t>财政部门批复数（元）</t>
  </si>
  <si>
    <t>单价</t>
  </si>
  <si>
    <t>金额</t>
  </si>
  <si>
    <t>7</t>
  </si>
  <si>
    <t>8</t>
  </si>
  <si>
    <t>设备</t>
  </si>
  <si>
    <t>AI训练服务器等二期</t>
  </si>
  <si>
    <t>套</t>
  </si>
  <si>
    <t>PET/CT麦迪克斯报告系统升级（服务器）</t>
  </si>
  <si>
    <t>A02010106 移动工作站</t>
  </si>
  <si>
    <t>移动工作站</t>
  </si>
  <si>
    <t>台</t>
  </si>
  <si>
    <t>A02010107 图形工作站</t>
  </si>
  <si>
    <t>3号楼图形工作站</t>
  </si>
  <si>
    <t>笔记本电脑</t>
  </si>
  <si>
    <t>A02010109 平板式计算机</t>
  </si>
  <si>
    <t>平板电脑\心电接收平板</t>
  </si>
  <si>
    <t>A02010499 其他终端设备</t>
  </si>
  <si>
    <t>3号楼PDA</t>
  </si>
  <si>
    <t>PDA等设备</t>
  </si>
  <si>
    <t>签到机及其附属设备</t>
  </si>
  <si>
    <t>3号楼安消一体化平台（硬件）</t>
  </si>
  <si>
    <t>安消一体化升级项目（硬件）</t>
  </si>
  <si>
    <t>预出院费用审核机器人硬件</t>
  </si>
  <si>
    <t>智能报销助手硬件</t>
  </si>
  <si>
    <t>扫描打印复印一体机（高速）</t>
  </si>
  <si>
    <t>3号楼多功能一体机</t>
  </si>
  <si>
    <t>热敏票据打印机</t>
  </si>
  <si>
    <t>3号楼条码打印机</t>
  </si>
  <si>
    <t>A02021118 扫描仪</t>
  </si>
  <si>
    <t>扫描仪/高拍仪</t>
  </si>
  <si>
    <t>A02021119 条码扫描器</t>
  </si>
  <si>
    <t>3号楼扫码枪</t>
  </si>
  <si>
    <t>扫码枪</t>
  </si>
  <si>
    <t>A02021199 其他输入输出设备</t>
  </si>
  <si>
    <t>胸卡打印机</t>
  </si>
  <si>
    <t>3号楼碎纸机</t>
  </si>
  <si>
    <t>医用智能机器人</t>
  </si>
  <si>
    <t>3号楼空调主机采购</t>
  </si>
  <si>
    <t>UPS</t>
  </si>
  <si>
    <t>A02061512 电池及能源系统</t>
  </si>
  <si>
    <t>平方米</t>
  </si>
  <si>
    <t>A02061801 电冰箱</t>
  </si>
  <si>
    <t>3号楼冰箱</t>
  </si>
  <si>
    <t>A02061806 空气净化设备</t>
  </si>
  <si>
    <t>空气消毒机</t>
  </si>
  <si>
    <t>A02061807 排烟系统</t>
  </si>
  <si>
    <t>排烟筒</t>
  </si>
  <si>
    <t>A02061808 取暖器</t>
  </si>
  <si>
    <t>电暖器</t>
  </si>
  <si>
    <t>A02061899 其他生活用电器</t>
  </si>
  <si>
    <t>干燥柜、绝缘检测仪等设备</t>
  </si>
  <si>
    <t>A02091001 普通电视设备（电视机）</t>
  </si>
  <si>
    <t>3号楼电视机</t>
  </si>
  <si>
    <t>A02091104 平板显示设备</t>
  </si>
  <si>
    <t>85寸立式红外广告机</t>
  </si>
  <si>
    <t>触摸一体机（可移动)</t>
  </si>
  <si>
    <t>等候厅叫号显示屏</t>
  </si>
  <si>
    <t>诊室门口叫号屏</t>
  </si>
  <si>
    <t>3号楼安防设备</t>
  </si>
  <si>
    <t>"桥探子 （1.5）"</t>
  </si>
  <si>
    <t>3/0针持</t>
  </si>
  <si>
    <t>打结器</t>
  </si>
  <si>
    <t>黑镊子</t>
  </si>
  <si>
    <t>神经勾</t>
  </si>
  <si>
    <t>手术器械 （15°阻断钳）</t>
  </si>
  <si>
    <t>手术器械 （长吸引器头）</t>
  </si>
  <si>
    <t>手术器械（剪刀）</t>
  </si>
  <si>
    <t>手术器械（镊子）</t>
  </si>
  <si>
    <t>手术器械（手术镊）</t>
  </si>
  <si>
    <t>手术器械（直角钳）</t>
  </si>
  <si>
    <t>阻断钳</t>
  </si>
  <si>
    <t>3号楼医用电子血压计等设备</t>
  </si>
  <si>
    <t>隧道式血压计</t>
  </si>
  <si>
    <t>3号楼床旁监护、遥测、心电图机等设备</t>
  </si>
  <si>
    <t>病人监护仪、连续心排仪、临时起搏器等设备</t>
  </si>
  <si>
    <t>设备更新项目心脏三维电生理导航仪</t>
  </si>
  <si>
    <t>便携式超声机</t>
  </si>
  <si>
    <t>3号楼高清胃肠镜系统、胶囊内镜系统等设备</t>
  </si>
  <si>
    <t>3号楼痉挛肌治疗仪、低频脉冲治疗仪等设备</t>
  </si>
  <si>
    <t>铅板、铅衣、铅围脖等设备</t>
  </si>
  <si>
    <t>二期项目全光谱流式细胞仪等</t>
  </si>
  <si>
    <t>设备更新项目智能血液样本采集处理设备、自动化单细胞测序设备、共聚焦显微镜等设备</t>
  </si>
  <si>
    <t>自动凝血测定仪、生化分析仪、混匀仪、振荡器等设备</t>
  </si>
  <si>
    <t>3号楼智能药柜</t>
  </si>
  <si>
    <t>3号楼结肠透析机</t>
  </si>
  <si>
    <t>血滤机</t>
  </si>
  <si>
    <t>高频电刀、无影灯灯把</t>
  </si>
  <si>
    <t>3号楼除颤器、无创呼吸机等设备</t>
  </si>
  <si>
    <t>呼吸湿化治疗仪、转运呼吸机、除颤仪等设备</t>
  </si>
  <si>
    <t>3号楼普通病床、注射泵、电动吸引器等设备</t>
  </si>
  <si>
    <t>电动病床、双道微量注射泵、护理车等设备</t>
  </si>
  <si>
    <t>3号楼全自动内镜清洗消毒机</t>
  </si>
  <si>
    <t>成品低温消毒舱等二期</t>
  </si>
  <si>
    <t>高压灭菌器等设备</t>
  </si>
  <si>
    <t>医用冷藏箱</t>
  </si>
  <si>
    <t>设备更新项目射频消融仪</t>
  </si>
  <si>
    <t>医用一体机、一氧化氮治疗仪、皮肤检测仪等设备</t>
  </si>
  <si>
    <t>家具和用品</t>
  </si>
  <si>
    <t>3号楼会议桌</t>
  </si>
  <si>
    <t>3号楼办公桌</t>
  </si>
  <si>
    <t>3号楼宣教桌等</t>
  </si>
  <si>
    <t>诊桌等</t>
  </si>
  <si>
    <t>3号楼教学椅</t>
  </si>
  <si>
    <t>病患椅等</t>
  </si>
  <si>
    <t>三人位等候椅</t>
  </si>
  <si>
    <t>四人位、五人位等候椅</t>
  </si>
  <si>
    <t>3号楼沙发</t>
  </si>
  <si>
    <t>3号楼更衣柜</t>
  </si>
  <si>
    <t>个</t>
  </si>
  <si>
    <t>两门更衣柜等</t>
  </si>
  <si>
    <t>15格鞋柜等</t>
  </si>
  <si>
    <t>3号楼制定柜</t>
  </si>
  <si>
    <t>操作柜等</t>
  </si>
  <si>
    <t>无形资产</t>
  </si>
  <si>
    <t>3号楼安消一体化平台（软件）</t>
  </si>
  <si>
    <t>电子病历六级</t>
  </si>
  <si>
    <t>多维图像分析系统等二期</t>
  </si>
  <si>
    <t>温度监控系统、全自动医用血液冷藏系统、一号式服务系统智能升级等信息系统</t>
  </si>
  <si>
    <t>注：涉及土地使用权、房屋、公务用车购置，按照现行相关管理制度规定报批，以职能部门审批意见为准。</t>
  </si>
  <si>
    <t>预算11表</t>
  </si>
  <si>
    <t>2026年中央转移支付补助项目支出预算表</t>
  </si>
  <si>
    <t>上级补助</t>
  </si>
  <si>
    <t>2026年基本公共卫生服务中央补助资金</t>
  </si>
  <si>
    <t>2026年医疗服务与保障能力提升（卫生健康人才培养）中央补助资金</t>
  </si>
  <si>
    <t>预算12表</t>
  </si>
  <si>
    <t>2026年部门项目支出中期规划预算表</t>
  </si>
  <si>
    <t>项目级次</t>
  </si>
  <si>
    <t>2026年</t>
  </si>
  <si>
    <t>2027年</t>
  </si>
  <si>
    <t>2028年</t>
  </si>
  <si>
    <t>313 事业发展类</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</si>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</sst>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1">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sz val="16"/>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2" borderId="14"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5" applyNumberFormat="0" applyFill="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29" fillId="0" borderId="0" applyNumberFormat="0" applyFill="0" applyBorder="0" applyAlignment="0" applyProtection="0">
      <alignment vertical="center"/>
    </xf>
    <xf numFmtId="0" fontId="30" fillId="3" borderId="17" applyNumberFormat="0" applyAlignment="0" applyProtection="0">
      <alignment vertical="center"/>
    </xf>
    <xf numFmtId="0" fontId="31" fillId="4" borderId="18" applyNumberFormat="0" applyAlignment="0" applyProtection="0">
      <alignment vertical="center"/>
    </xf>
    <xf numFmtId="0" fontId="32" fillId="4" borderId="17" applyNumberFormat="0" applyAlignment="0" applyProtection="0">
      <alignment vertical="center"/>
    </xf>
    <xf numFmtId="0" fontId="33" fillId="5" borderId="19" applyNumberFormat="0" applyAlignment="0" applyProtection="0">
      <alignment vertical="center"/>
    </xf>
    <xf numFmtId="0" fontId="34" fillId="0" borderId="20" applyNumberFormat="0" applyFill="0" applyAlignment="0" applyProtection="0">
      <alignment vertical="center"/>
    </xf>
    <xf numFmtId="0" fontId="35" fillId="0" borderId="21"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7" fillId="0" borderId="7">
      <alignment horizontal="right" vertical="center"/>
    </xf>
    <xf numFmtId="49" fontId="7" fillId="0" borderId="7">
      <alignment horizontal="left" vertical="center" wrapText="1"/>
    </xf>
    <xf numFmtId="176" fontId="7" fillId="0" borderId="7">
      <alignment horizontal="right" vertical="center"/>
    </xf>
    <xf numFmtId="177" fontId="7" fillId="0" borderId="7">
      <alignment horizontal="right" vertical="center"/>
    </xf>
    <xf numFmtId="178" fontId="7" fillId="0" borderId="7">
      <alignment horizontal="right" vertical="center"/>
    </xf>
    <xf numFmtId="179" fontId="7" fillId="0" borderId="7">
      <alignment horizontal="right" vertical="center"/>
    </xf>
    <xf numFmtId="10" fontId="7" fillId="0" borderId="7">
      <alignment horizontal="right" vertical="center"/>
    </xf>
    <xf numFmtId="180" fontId="7" fillId="0" borderId="7">
      <alignment horizontal="right" vertical="center"/>
    </xf>
  </cellStyleXfs>
  <cellXfs count="176">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6" fontId="5" fillId="0" borderId="7" xfId="51" applyFont="1">
      <alignment horizontal="right" vertical="center"/>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3" fillId="0" borderId="7" xfId="0" applyFont="1" applyBorder="1" applyAlignment="1">
      <alignment horizontal="left" vertical="center" wrapText="1"/>
    </xf>
    <xf numFmtId="49" fontId="5" fillId="0" borderId="7" xfId="50" applyFo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1" fillId="0" borderId="7" xfId="0" applyFont="1" applyBorder="1" applyAlignment="1" applyProtection="1">
      <alignment horizontal="center" vertical="center"/>
      <protection locked="0"/>
    </xf>
    <xf numFmtId="49" fontId="7" fillId="0" borderId="0" xfId="50" applyBorder="1">
      <alignment horizontal="left" vertical="center" wrapText="1"/>
    </xf>
    <xf numFmtId="49" fontId="7" fillId="0" borderId="0" xfId="50" applyBorder="1" applyAlignment="1">
      <alignment horizontal="right" vertical="center" wrapText="1"/>
    </xf>
    <xf numFmtId="49" fontId="8" fillId="0" borderId="0" xfId="50" applyFont="1" applyBorder="1" applyAlignment="1">
      <alignment horizontal="center" vertical="center" wrapText="1"/>
    </xf>
    <xf numFmtId="49" fontId="9" fillId="0" borderId="7" xfId="50" applyFont="1" applyAlignment="1">
      <alignment horizontal="center" vertical="center" wrapText="1"/>
    </xf>
    <xf numFmtId="49" fontId="10" fillId="0" borderId="7" xfId="50" applyAlignment="1">
      <alignment horizontal="center" vertical="center" wrapText="1"/>
    </xf>
    <xf numFmtId="49" fontId="9" fillId="0" borderId="7" xfId="50" applyFont="1">
      <alignment horizontal="left" vertical="center" wrapText="1"/>
    </xf>
    <xf numFmtId="180" fontId="7" fillId="0" borderId="7" xfId="56">
      <alignment horizontal="right" vertical="center"/>
    </xf>
    <xf numFmtId="176" fontId="7" fillId="0" borderId="7" xfId="51">
      <alignment horizontal="right" vertical="center"/>
    </xf>
    <xf numFmtId="180" fontId="7" fillId="0" borderId="7" xfId="0" applyNumberFormat="1" applyFont="1" applyBorder="1" applyAlignment="1">
      <alignment horizontal="left" vertical="center"/>
    </xf>
    <xf numFmtId="176" fontId="7" fillId="0" borderId="7" xfId="0" applyNumberFormat="1" applyFont="1" applyBorder="1" applyAlignment="1">
      <alignment horizontal="left" vertical="center"/>
    </xf>
    <xf numFmtId="0" fontId="11"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2" fillId="0" borderId="7" xfId="0" applyFont="1" applyBorder="1" applyAlignment="1">
      <alignment horizontal="left" vertical="center" wrapText="1"/>
    </xf>
    <xf numFmtId="0" fontId="12" fillId="0" borderId="7" xfId="0" applyFont="1" applyBorder="1" applyAlignment="1">
      <alignment vertical="center" wrapText="1"/>
    </xf>
    <xf numFmtId="0" fontId="12" fillId="0" borderId="7" xfId="0" applyFont="1" applyBorder="1" applyAlignment="1">
      <alignment horizontal="center" vertical="center" wrapText="1"/>
    </xf>
    <xf numFmtId="0" fontId="12" fillId="0" borderId="7" xfId="0" applyFont="1" applyBorder="1" applyAlignment="1" applyProtection="1">
      <alignment horizontal="center" vertical="center"/>
      <protection locked="0"/>
    </xf>
    <xf numFmtId="0" fontId="12" fillId="0" borderId="7" xfId="0" applyFont="1" applyBorder="1" applyAlignment="1" applyProtection="1">
      <alignment horizontal="left" vertical="center" wrapText="1"/>
      <protection locked="0"/>
    </xf>
    <xf numFmtId="0" fontId="3" fillId="0" borderId="0" xfId="0" applyFont="1" applyAlignment="1" applyProtection="1">
      <alignment horizontal="right" vertical="center"/>
      <protection locked="0"/>
    </xf>
    <xf numFmtId="0" fontId="1" fillId="0" borderId="7" xfId="0" applyFont="1" applyBorder="1" applyAlignment="1">
      <alignment horizontal="left" vertical="center" wrapText="1"/>
    </xf>
    <xf numFmtId="0" fontId="1" fillId="0" borderId="0" xfId="0" applyFont="1" applyAlignment="1">
      <alignment horizontal="right" vertical="center"/>
    </xf>
    <xf numFmtId="0" fontId="11"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4" fillId="0" borderId="7" xfId="0" applyFont="1" applyBorder="1" applyAlignment="1">
      <alignment horizontal="center" vertical="center"/>
    </xf>
    <xf numFmtId="0" fontId="4" fillId="0" borderId="8" xfId="0" applyFont="1" applyBorder="1" applyAlignment="1">
      <alignment horizontal="center" vertical="center" wrapText="1"/>
    </xf>
    <xf numFmtId="0" fontId="3" fillId="0" borderId="0" xfId="0" applyFont="1" applyAlignment="1" applyProtection="1">
      <alignment horizontal="right"/>
      <protection locked="0"/>
    </xf>
    <xf numFmtId="176" fontId="5" fillId="0" borderId="7" xfId="0" applyNumberFormat="1" applyFont="1" applyBorder="1" applyAlignment="1">
      <alignment horizontal="right" vertical="center"/>
    </xf>
    <xf numFmtId="0" fontId="3" fillId="0" borderId="0" xfId="0" applyFont="1" applyAlignment="1" applyProtection="1">
      <alignment vertical="top" wrapText="1"/>
      <protection locked="0"/>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4" fontId="3" fillId="0" borderId="11" xfId="0" applyNumberFormat="1" applyFont="1" applyBorder="1" applyAlignment="1" applyProtection="1">
      <alignment horizontal="right" vertical="center"/>
      <protection locked="0"/>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3" fillId="0" borderId="0" xfId="0" applyFont="1" applyAlignment="1">
      <alignment horizontal="left" vertical="center"/>
    </xf>
    <xf numFmtId="0" fontId="4" fillId="0" borderId="11" xfId="0" applyFont="1" applyBorder="1" applyAlignment="1">
      <alignment horizontal="center" vertical="center"/>
    </xf>
    <xf numFmtId="0" fontId="4" fillId="0" borderId="11" xfId="0" applyFont="1" applyBorder="1" applyAlignment="1" applyProtection="1">
      <alignment horizontal="center" vertical="center"/>
      <protection locked="0"/>
    </xf>
    <xf numFmtId="0" fontId="3" fillId="0" borderId="11" xfId="0" applyFont="1" applyBorder="1" applyAlignment="1">
      <alignment horizontal="right" vertical="center"/>
    </xf>
    <xf numFmtId="0" fontId="3" fillId="0" borderId="6" xfId="0" applyFont="1" applyBorder="1" applyAlignment="1">
      <alignment horizontal="left" vertical="center" wrapText="1" indent="1"/>
    </xf>
    <xf numFmtId="0" fontId="3" fillId="0" borderId="11" xfId="0" applyFont="1" applyBorder="1" applyAlignment="1">
      <alignment horizontal="center" vertical="center" wrapText="1"/>
    </xf>
    <xf numFmtId="180" fontId="5" fillId="0" borderId="7" xfId="56"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right"/>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2" fillId="0" borderId="7" xfId="0" applyFont="1" applyBorder="1" applyAlignment="1">
      <alignment horizontal="left" vertical="center" wrapText="1" indent="1"/>
    </xf>
    <xf numFmtId="0" fontId="5" fillId="0" borderId="0" xfId="0" applyFont="1" applyAlignment="1">
      <alignment horizontal="left" vertical="center"/>
    </xf>
    <xf numFmtId="49" fontId="5" fillId="0" borderId="7" xfId="0" applyNumberFormat="1" applyFont="1" applyBorder="1" applyAlignment="1">
      <alignment horizontal="left" vertical="center" wrapText="1"/>
    </xf>
    <xf numFmtId="0" fontId="13" fillId="0" borderId="7" xfId="0" applyFont="1" applyBorder="1" applyAlignment="1">
      <alignment horizontal="center" vertical="center"/>
    </xf>
    <xf numFmtId="0" fontId="13" fillId="0" borderId="1" xfId="0" applyFont="1" applyBorder="1" applyAlignment="1">
      <alignment horizontal="center" vertical="center" wrapText="1"/>
    </xf>
    <xf numFmtId="4" fontId="3" fillId="0" borderId="7" xfId="0" applyNumberFormat="1" applyFont="1" applyBorder="1" applyAlignment="1" applyProtection="1">
      <alignment horizontal="right" vertical="center" wrapText="1"/>
      <protection locked="0"/>
    </xf>
    <xf numFmtId="0" fontId="1" fillId="0" borderId="0" xfId="0" applyFont="1" applyAlignment="1">
      <alignment vertical="top"/>
    </xf>
    <xf numFmtId="0" fontId="14" fillId="0" borderId="7" xfId="0" applyFont="1" applyBorder="1" applyAlignment="1">
      <alignment horizontal="center"/>
    </xf>
    <xf numFmtId="49" fontId="5" fillId="0" borderId="7" xfId="50" applyFont="1" applyAlignment="1">
      <alignment horizontal="left" vertical="center" wrapText="1" indent="1"/>
    </xf>
    <xf numFmtId="0" fontId="13" fillId="0" borderId="7" xfId="0" applyFont="1" applyBorder="1" applyAlignment="1">
      <alignment horizontal="center" vertical="center" wrapText="1"/>
    </xf>
    <xf numFmtId="0" fontId="1" fillId="0" borderId="0" xfId="0" applyFont="1" applyAlignment="1">
      <alignment horizontal="center" wrapText="1"/>
    </xf>
    <xf numFmtId="0" fontId="15" fillId="0" borderId="0" xfId="0" applyFont="1" applyAlignment="1">
      <alignment horizontal="center" vertical="center"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19" fillId="0" borderId="7" xfId="0" applyFont="1" applyBorder="1" applyAlignment="1">
      <alignment vertical="center"/>
    </xf>
    <xf numFmtId="4" fontId="19" fillId="0" borderId="7" xfId="0" applyNumberFormat="1" applyFont="1" applyBorder="1" applyAlignment="1" applyProtection="1">
      <alignment horizontal="right" vertical="center"/>
      <protection locked="0"/>
    </xf>
    <xf numFmtId="49" fontId="19" fillId="0" borderId="7" xfId="50"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19" fillId="0" borderId="7" xfId="0" applyNumberFormat="1" applyFont="1" applyBorder="1" applyAlignment="1">
      <alignment horizontal="right" vertical="center"/>
    </xf>
    <xf numFmtId="0" fontId="19" fillId="0" borderId="7" xfId="0" applyFont="1" applyBorder="1" applyAlignment="1">
      <alignment horizontal="center" vertical="center"/>
    </xf>
    <xf numFmtId="0" fontId="5" fillId="0" borderId="7" xfId="0" applyFont="1" applyBorder="1" applyAlignment="1">
      <alignment horizontal="left" vertical="center"/>
    </xf>
    <xf numFmtId="0" fontId="19"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176" fontId="5" fillId="0" borderId="0" xfId="51" applyFont="1" applyBorder="1">
      <alignment horizontal="right" vertical="center"/>
    </xf>
    <xf numFmtId="0" fontId="11" fillId="0" borderId="0" xfId="0" applyFont="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xf>
    <xf numFmtId="0" fontId="1" fillId="0" borderId="11" xfId="0" applyFont="1" applyBorder="1" applyAlignment="1">
      <alignment horizontal="center" vertical="center"/>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1" fillId="0" borderId="0" xfId="0" applyFont="1" applyProtection="1">
      <protection locked="0"/>
    </xf>
    <xf numFmtId="0" fontId="4" fillId="0" borderId="0" xfId="0" applyFont="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3" xfId="0" applyFont="1" applyBorder="1" applyAlignment="1" applyProtection="1">
      <alignment horizontal="center" vertical="center"/>
      <protection locked="0"/>
    </xf>
    <xf numFmtId="0" fontId="1" fillId="0" borderId="11" xfId="0" applyFont="1" applyBorder="1" applyAlignment="1">
      <alignment horizontal="center" vertical="center" wrapText="1"/>
    </xf>
    <xf numFmtId="0" fontId="20" fillId="0" borderId="1" xfId="0" applyFont="1" applyBorder="1" applyAlignment="1">
      <alignment horizontal="center" vertical="center" wrapText="1"/>
    </xf>
    <xf numFmtId="0" fontId="1" fillId="0" borderId="1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6" fillId="0" borderId="0" xfId="0" applyFont="1" applyAlignment="1">
      <alignment horizontal="center" vertical="top"/>
    </xf>
    <xf numFmtId="0" fontId="3" fillId="0" borderId="6" xfId="0" applyFont="1" applyBorder="1" applyAlignment="1">
      <alignment horizontal="left" vertical="center"/>
    </xf>
    <xf numFmtId="0" fontId="19" fillId="0" borderId="6" xfId="0" applyFont="1" applyBorder="1" applyAlignment="1">
      <alignment horizontal="center" vertical="center"/>
    </xf>
    <xf numFmtId="0" fontId="19" fillId="0" borderId="6" xfId="0" applyFont="1" applyBorder="1" applyAlignment="1">
      <alignment horizontal="left" vertical="center"/>
    </xf>
    <xf numFmtId="0" fontId="19" fillId="0" borderId="7" xfId="0" applyFont="1" applyBorder="1" applyAlignment="1">
      <alignment horizontal="left" vertical="center"/>
    </xf>
    <xf numFmtId="176" fontId="19" fillId="0" borderId="7" xfId="0" applyNumberFormat="1" applyFont="1" applyBorder="1" applyAlignment="1">
      <alignment horizontal="right" vertical="center"/>
    </xf>
    <xf numFmtId="0" fontId="5" fillId="0" borderId="6" xfId="0" applyFont="1" applyBorder="1" applyAlignment="1">
      <alignment horizontal="left" vertical="center"/>
    </xf>
    <xf numFmtId="0" fontId="19"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1"/>
  <sheetViews>
    <sheetView showZeros="0" workbookViewId="0">
      <selection activeCell="D17" sqref="D17"/>
    </sheetView>
  </sheetViews>
  <sheetFormatPr defaultColWidth="8" defaultRowHeight="14.25" customHeight="1" outlineLevelCol="3"/>
  <cols>
    <col min="1" max="1" width="39.5740740740741" customWidth="1"/>
    <col min="2" max="2" width="46.3148148148148" customWidth="1"/>
    <col min="3" max="3" width="40.4259259259259" customWidth="1"/>
    <col min="4" max="4" width="50.1759259259259" customWidth="1"/>
  </cols>
  <sheetData>
    <row r="1" ht="12" customHeight="1" spans="4:4">
      <c r="D1" s="100" t="s">
        <v>0</v>
      </c>
    </row>
    <row r="2" ht="36" customHeight="1" spans="1:4">
      <c r="A2" s="44" t="s">
        <v>1</v>
      </c>
      <c r="B2" s="168"/>
      <c r="C2" s="168"/>
      <c r="D2" s="168"/>
    </row>
    <row r="3" ht="21" customHeight="1" spans="1:4">
      <c r="A3" s="92" t="str">
        <f>"单位名称："&amp;"云南省阜外心血管病医院"</f>
        <v>单位名称：云南省阜外心血管病医院</v>
      </c>
      <c r="B3" s="133"/>
      <c r="C3" s="133"/>
      <c r="D3" s="99"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4" customHeight="1" spans="1:4">
      <c r="A7" s="144" t="s">
        <v>8</v>
      </c>
      <c r="B7" s="120">
        <v>371640</v>
      </c>
      <c r="C7" s="29" t="str">
        <f>"一"&amp;"、"&amp;"科学技术支出"</f>
        <v>一、科学技术支出</v>
      </c>
      <c r="D7" s="120">
        <v>1858070.22</v>
      </c>
    </row>
    <row r="8" ht="25.4" customHeight="1" spans="1:4">
      <c r="A8" s="144" t="s">
        <v>9</v>
      </c>
      <c r="B8" s="120"/>
      <c r="C8" s="29" t="str">
        <f>"二"&amp;"、"&amp;"社会保障和就业支出"</f>
        <v>二、社会保障和就业支出</v>
      </c>
      <c r="D8" s="120">
        <v>11760422.26</v>
      </c>
    </row>
    <row r="9" ht="25.4" customHeight="1" spans="1:4">
      <c r="A9" s="144" t="s">
        <v>10</v>
      </c>
      <c r="B9" s="120"/>
      <c r="C9" s="29" t="str">
        <f>"三"&amp;"、"&amp;"卫生健康支出"</f>
        <v>三、卫生健康支出</v>
      </c>
      <c r="D9" s="120">
        <v>1397906364.95</v>
      </c>
    </row>
    <row r="10" ht="25.4" customHeight="1" spans="1:4">
      <c r="A10" s="144" t="s">
        <v>11</v>
      </c>
      <c r="B10" s="91"/>
      <c r="C10" s="29" t="str">
        <f>"四"&amp;"、"&amp;"住房保障支出"</f>
        <v>四、住房保障支出</v>
      </c>
      <c r="D10" s="120">
        <v>11350675.44</v>
      </c>
    </row>
    <row r="11" ht="25.4" customHeight="1" spans="1:4">
      <c r="A11" s="144" t="s">
        <v>12</v>
      </c>
      <c r="B11" s="120">
        <v>1286957438.47</v>
      </c>
      <c r="C11" s="29"/>
      <c r="D11" s="120"/>
    </row>
    <row r="12" ht="25.4" customHeight="1" spans="1:4">
      <c r="A12" s="144" t="s">
        <v>13</v>
      </c>
      <c r="B12" s="91">
        <v>1270843300</v>
      </c>
      <c r="C12" s="29"/>
      <c r="D12" s="120"/>
    </row>
    <row r="13" ht="25.4" customHeight="1" spans="1:4">
      <c r="A13" s="144" t="s">
        <v>14</v>
      </c>
      <c r="B13" s="91"/>
      <c r="C13" s="29"/>
      <c r="D13" s="120"/>
    </row>
    <row r="14" ht="25.4" customHeight="1" spans="1:4">
      <c r="A14" s="144" t="s">
        <v>15</v>
      </c>
      <c r="B14" s="91"/>
      <c r="C14" s="29"/>
      <c r="D14" s="120"/>
    </row>
    <row r="15" ht="25.4" customHeight="1" spans="1:4">
      <c r="A15" s="169" t="s">
        <v>16</v>
      </c>
      <c r="B15" s="91"/>
      <c r="C15" s="29"/>
      <c r="D15" s="120"/>
    </row>
    <row r="16" ht="25.4" customHeight="1" spans="1:4">
      <c r="A16" s="169" t="s">
        <v>17</v>
      </c>
      <c r="B16" s="120">
        <v>16114138.47</v>
      </c>
      <c r="C16" s="29"/>
      <c r="D16" s="120"/>
    </row>
    <row r="17" ht="25.4" customHeight="1" spans="1:4">
      <c r="A17" s="170" t="s">
        <v>18</v>
      </c>
      <c r="B17" s="140">
        <v>1287329078.47</v>
      </c>
      <c r="C17" s="141" t="s">
        <v>19</v>
      </c>
      <c r="D17" s="140">
        <v>1422875532.87</v>
      </c>
    </row>
    <row r="18" ht="25.4" customHeight="1" spans="1:4">
      <c r="A18" s="171" t="s">
        <v>20</v>
      </c>
      <c r="B18" s="140">
        <v>135684640.11</v>
      </c>
      <c r="C18" s="172" t="s">
        <v>21</v>
      </c>
      <c r="D18" s="173">
        <v>138185.71</v>
      </c>
    </row>
    <row r="19" ht="25.4" customHeight="1" spans="1:4">
      <c r="A19" s="174" t="s">
        <v>22</v>
      </c>
      <c r="B19" s="120">
        <v>9684640.11</v>
      </c>
      <c r="C19" s="142" t="s">
        <v>22</v>
      </c>
      <c r="D19" s="91"/>
    </row>
    <row r="20" ht="25.4" customHeight="1" spans="1:4">
      <c r="A20" s="174" t="s">
        <v>23</v>
      </c>
      <c r="B20" s="120">
        <v>126000000</v>
      </c>
      <c r="C20" s="142" t="s">
        <v>23</v>
      </c>
      <c r="D20" s="91">
        <v>138185.71</v>
      </c>
    </row>
    <row r="21" ht="25.4" customHeight="1" spans="1:4">
      <c r="A21" s="175" t="s">
        <v>24</v>
      </c>
      <c r="B21" s="140">
        <v>1423013718.58</v>
      </c>
      <c r="C21" s="141" t="s">
        <v>25</v>
      </c>
      <c r="D21" s="136">
        <v>1423013718.58</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A9" sqref="A9"/>
    </sheetView>
  </sheetViews>
  <sheetFormatPr defaultColWidth="9.13888888888889" defaultRowHeight="14.25" customHeight="1" outlineLevelCol="5"/>
  <cols>
    <col min="1" max="1" width="29.0277777777778" customWidth="1"/>
    <col min="2" max="2" width="28.6018518518519" customWidth="1"/>
    <col min="3" max="3" width="31.6018518518519" customWidth="1"/>
    <col min="4" max="6" width="33.4537037037037" customWidth="1"/>
  </cols>
  <sheetData>
    <row r="1" ht="15.75" customHeight="1" spans="6:6">
      <c r="F1" s="55" t="s">
        <v>412</v>
      </c>
    </row>
    <row r="2" ht="28.5" customHeight="1" spans="1:6">
      <c r="A2" s="26" t="s">
        <v>413</v>
      </c>
      <c r="B2" s="26"/>
      <c r="C2" s="26"/>
      <c r="D2" s="26"/>
      <c r="E2" s="26"/>
      <c r="F2" s="26"/>
    </row>
    <row r="3" ht="15" customHeight="1" spans="1:6">
      <c r="A3" s="101" t="str">
        <f>"单位名称："&amp;"云南省阜外心血管病医院"</f>
        <v>单位名称：云南省阜外心血管病医院</v>
      </c>
      <c r="B3" s="102"/>
      <c r="C3" s="102"/>
      <c r="D3" s="58"/>
      <c r="E3" s="58"/>
      <c r="F3" s="103" t="s">
        <v>2</v>
      </c>
    </row>
    <row r="4" ht="18.75" customHeight="1" spans="1:6">
      <c r="A4" s="9" t="s">
        <v>145</v>
      </c>
      <c r="B4" s="9" t="s">
        <v>48</v>
      </c>
      <c r="C4" s="9" t="s">
        <v>49</v>
      </c>
      <c r="D4" s="15" t="s">
        <v>414</v>
      </c>
      <c r="E4" s="61"/>
      <c r="F4" s="61"/>
    </row>
    <row r="5" ht="30" customHeight="1" spans="1:6">
      <c r="A5" s="18"/>
      <c r="B5" s="18"/>
      <c r="C5" s="18"/>
      <c r="D5" s="15" t="s">
        <v>30</v>
      </c>
      <c r="E5" s="61" t="s">
        <v>57</v>
      </c>
      <c r="F5" s="61" t="s">
        <v>58</v>
      </c>
    </row>
    <row r="6" ht="16.5" customHeight="1" spans="1:6">
      <c r="A6" s="61">
        <v>1</v>
      </c>
      <c r="B6" s="61">
        <v>2</v>
      </c>
      <c r="C6" s="61">
        <v>3</v>
      </c>
      <c r="D6" s="61">
        <v>4</v>
      </c>
      <c r="E6" s="61">
        <v>5</v>
      </c>
      <c r="F6" s="61">
        <v>6</v>
      </c>
    </row>
    <row r="7" ht="20.25" customHeight="1" spans="1:6">
      <c r="A7" s="28"/>
      <c r="B7" s="28"/>
      <c r="C7" s="28"/>
      <c r="D7" s="22"/>
      <c r="E7" s="22"/>
      <c r="F7" s="22"/>
    </row>
    <row r="8" ht="17.25" customHeight="1" spans="1:6">
      <c r="A8" s="104" t="s">
        <v>110</v>
      </c>
      <c r="B8" s="105"/>
      <c r="C8" s="105" t="s">
        <v>110</v>
      </c>
      <c r="D8" s="22"/>
      <c r="E8" s="22"/>
      <c r="F8" s="22"/>
    </row>
    <row r="9" customHeight="1" spans="1:1">
      <c r="A9" t="s">
        <v>415</v>
      </c>
    </row>
  </sheetData>
  <mergeCells count="6">
    <mergeCell ref="A2:F2"/>
    <mergeCell ref="D4:F4"/>
    <mergeCell ref="A8:C8"/>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67"/>
  <sheetViews>
    <sheetView showZeros="0" topLeftCell="A55" workbookViewId="0">
      <selection activeCell="D17" sqref="D17"/>
    </sheetView>
  </sheetViews>
  <sheetFormatPr defaultColWidth="9.13888888888889" defaultRowHeight="14.25" customHeight="1"/>
  <cols>
    <col min="1" max="1" width="39.1388888888889" customWidth="1"/>
    <col min="2" max="2" width="21.712962962963" customWidth="1"/>
    <col min="3" max="3" width="35.2777777777778" customWidth="1"/>
    <col min="4" max="4" width="7.71296296296296" customWidth="1"/>
    <col min="5" max="5" width="10.2777777777778" customWidth="1"/>
    <col min="6" max="11" width="14.7407407407407" customWidth="1"/>
    <col min="12" max="12" width="14.1111111111111" customWidth="1"/>
    <col min="13" max="13" width="14.5555555555556" customWidth="1"/>
    <col min="14" max="16" width="12.5740740740741" customWidth="1"/>
    <col min="17" max="17" width="10.4259259259259" customWidth="1"/>
  </cols>
  <sheetData>
    <row r="1" ht="13.5" customHeight="1" spans="15:17">
      <c r="O1" s="53"/>
      <c r="P1" s="53"/>
      <c r="Q1" s="99" t="s">
        <v>416</v>
      </c>
    </row>
    <row r="2" ht="27.75" customHeight="1" spans="1:17">
      <c r="A2" s="56" t="s">
        <v>417</v>
      </c>
      <c r="B2" s="26"/>
      <c r="C2" s="26"/>
      <c r="D2" s="26"/>
      <c r="E2" s="26"/>
      <c r="F2" s="26"/>
      <c r="G2" s="26"/>
      <c r="H2" s="26"/>
      <c r="I2" s="26"/>
      <c r="J2" s="26"/>
      <c r="K2" s="45"/>
      <c r="L2" s="26"/>
      <c r="M2" s="26"/>
      <c r="N2" s="26"/>
      <c r="O2" s="45"/>
      <c r="P2" s="45"/>
      <c r="Q2" s="26"/>
    </row>
    <row r="3" ht="18.75" customHeight="1" spans="1:17">
      <c r="A3" s="92" t="str">
        <f>"单位名称："&amp;"云南省阜外心血管病医院"</f>
        <v>单位名称：云南省阜外心血管病医院</v>
      </c>
      <c r="B3" s="6"/>
      <c r="C3" s="6"/>
      <c r="D3" s="6"/>
      <c r="E3" s="6"/>
      <c r="F3" s="6"/>
      <c r="G3" s="6"/>
      <c r="H3" s="6"/>
      <c r="I3" s="6"/>
      <c r="J3" s="6"/>
      <c r="O3" s="63"/>
      <c r="P3" s="63"/>
      <c r="Q3" s="100" t="s">
        <v>135</v>
      </c>
    </row>
    <row r="4" ht="15.75" customHeight="1" spans="1:17">
      <c r="A4" s="9" t="s">
        <v>418</v>
      </c>
      <c r="B4" s="68" t="s">
        <v>419</v>
      </c>
      <c r="C4" s="68" t="s">
        <v>420</v>
      </c>
      <c r="D4" s="68" t="s">
        <v>421</v>
      </c>
      <c r="E4" s="68" t="s">
        <v>422</v>
      </c>
      <c r="F4" s="68" t="s">
        <v>423</v>
      </c>
      <c r="G4" s="69" t="s">
        <v>152</v>
      </c>
      <c r="H4" s="69"/>
      <c r="I4" s="69"/>
      <c r="J4" s="69"/>
      <c r="K4" s="70"/>
      <c r="L4" s="69"/>
      <c r="M4" s="69"/>
      <c r="N4" s="69"/>
      <c r="O4" s="85"/>
      <c r="P4" s="70"/>
      <c r="Q4" s="86"/>
    </row>
    <row r="5" ht="17.25" customHeight="1" spans="1:17">
      <c r="A5" s="14"/>
      <c r="B5" s="71"/>
      <c r="C5" s="71"/>
      <c r="D5" s="71"/>
      <c r="E5" s="71"/>
      <c r="F5" s="71"/>
      <c r="G5" s="71" t="s">
        <v>30</v>
      </c>
      <c r="H5" s="71" t="s">
        <v>33</v>
      </c>
      <c r="I5" s="71" t="s">
        <v>424</v>
      </c>
      <c r="J5" s="71" t="s">
        <v>425</v>
      </c>
      <c r="K5" s="72" t="s">
        <v>426</v>
      </c>
      <c r="L5" s="87" t="s">
        <v>427</v>
      </c>
      <c r="M5" s="87"/>
      <c r="N5" s="87"/>
      <c r="O5" s="88"/>
      <c r="P5" s="89"/>
      <c r="Q5" s="73"/>
    </row>
    <row r="6" ht="54" customHeight="1" spans="1:17">
      <c r="A6" s="17"/>
      <c r="B6" s="73"/>
      <c r="C6" s="73"/>
      <c r="D6" s="73"/>
      <c r="E6" s="73"/>
      <c r="F6" s="73"/>
      <c r="G6" s="73"/>
      <c r="H6" s="73" t="s">
        <v>32</v>
      </c>
      <c r="I6" s="73"/>
      <c r="J6" s="73"/>
      <c r="K6" s="74"/>
      <c r="L6" s="73" t="s">
        <v>32</v>
      </c>
      <c r="M6" s="73" t="s">
        <v>43</v>
      </c>
      <c r="N6" s="73" t="s">
        <v>159</v>
      </c>
      <c r="O6" s="90" t="s">
        <v>39</v>
      </c>
      <c r="P6" s="74" t="s">
        <v>40</v>
      </c>
      <c r="Q6" s="73" t="s">
        <v>41</v>
      </c>
    </row>
    <row r="7" ht="15" customHeight="1" spans="1:17">
      <c r="A7" s="18">
        <v>1</v>
      </c>
      <c r="B7" s="93">
        <v>2</v>
      </c>
      <c r="C7" s="93">
        <v>3</v>
      </c>
      <c r="D7" s="93">
        <v>4</v>
      </c>
      <c r="E7" s="93">
        <v>5</v>
      </c>
      <c r="F7" s="93">
        <v>6</v>
      </c>
      <c r="G7" s="94">
        <v>7</v>
      </c>
      <c r="H7" s="94">
        <v>8</v>
      </c>
      <c r="I7" s="94">
        <v>9</v>
      </c>
      <c r="J7" s="94">
        <v>10</v>
      </c>
      <c r="K7" s="94">
        <v>11</v>
      </c>
      <c r="L7" s="94">
        <v>12</v>
      </c>
      <c r="M7" s="94">
        <v>13</v>
      </c>
      <c r="N7" s="94">
        <v>14</v>
      </c>
      <c r="O7" s="94">
        <v>15</v>
      </c>
      <c r="P7" s="94">
        <v>16</v>
      </c>
      <c r="Q7" s="94">
        <v>17</v>
      </c>
    </row>
    <row r="8" ht="21" customHeight="1" spans="1:17">
      <c r="A8" s="75" t="s">
        <v>45</v>
      </c>
      <c r="B8" s="76"/>
      <c r="C8" s="76"/>
      <c r="D8" s="76"/>
      <c r="E8" s="95"/>
      <c r="F8" s="22">
        <v>3220146</v>
      </c>
      <c r="G8" s="22">
        <v>151711855.9</v>
      </c>
      <c r="H8" s="22"/>
      <c r="I8" s="22"/>
      <c r="J8" s="22"/>
      <c r="K8" s="22"/>
      <c r="L8" s="22">
        <v>151711855.9</v>
      </c>
      <c r="M8" s="22">
        <v>151711855.9</v>
      </c>
      <c r="N8" s="22"/>
      <c r="O8" s="22"/>
      <c r="P8" s="22"/>
      <c r="Q8" s="22"/>
    </row>
    <row r="9" ht="21" customHeight="1" spans="1:17">
      <c r="A9" s="96" t="s">
        <v>192</v>
      </c>
      <c r="B9" s="76" t="s">
        <v>428</v>
      </c>
      <c r="C9" s="76" t="s">
        <v>429</v>
      </c>
      <c r="D9" s="97" t="s">
        <v>430</v>
      </c>
      <c r="E9" s="98">
        <v>1</v>
      </c>
      <c r="F9" s="22"/>
      <c r="G9" s="22">
        <v>151801.9</v>
      </c>
      <c r="H9" s="22"/>
      <c r="I9" s="22"/>
      <c r="J9" s="22"/>
      <c r="K9" s="22"/>
      <c r="L9" s="22">
        <v>151801.9</v>
      </c>
      <c r="M9" s="22">
        <v>151801.9</v>
      </c>
      <c r="N9" s="22"/>
      <c r="O9" s="22"/>
      <c r="P9" s="22"/>
      <c r="Q9" s="22"/>
    </row>
    <row r="10" ht="21" customHeight="1" spans="1:17">
      <c r="A10" s="96" t="s">
        <v>192</v>
      </c>
      <c r="B10" s="76" t="s">
        <v>431</v>
      </c>
      <c r="C10" s="76" t="s">
        <v>432</v>
      </c>
      <c r="D10" s="97" t="s">
        <v>430</v>
      </c>
      <c r="E10" s="98">
        <v>1</v>
      </c>
      <c r="F10" s="22"/>
      <c r="G10" s="22">
        <v>18000</v>
      </c>
      <c r="H10" s="22"/>
      <c r="I10" s="22"/>
      <c r="J10" s="22"/>
      <c r="K10" s="22"/>
      <c r="L10" s="22">
        <v>18000</v>
      </c>
      <c r="M10" s="22">
        <v>18000</v>
      </c>
      <c r="N10" s="22"/>
      <c r="O10" s="22"/>
      <c r="P10" s="22"/>
      <c r="Q10" s="22"/>
    </row>
    <row r="11" ht="21" customHeight="1" spans="1:17">
      <c r="A11" s="96" t="s">
        <v>192</v>
      </c>
      <c r="B11" s="76" t="s">
        <v>433</v>
      </c>
      <c r="C11" s="76" t="s">
        <v>434</v>
      </c>
      <c r="D11" s="97" t="s">
        <v>430</v>
      </c>
      <c r="E11" s="98">
        <v>1</v>
      </c>
      <c r="F11" s="22">
        <v>104000</v>
      </c>
      <c r="G11" s="22">
        <v>104000</v>
      </c>
      <c r="H11" s="22"/>
      <c r="I11" s="22"/>
      <c r="J11" s="22"/>
      <c r="K11" s="22"/>
      <c r="L11" s="22">
        <v>104000</v>
      </c>
      <c r="M11" s="22">
        <v>104000</v>
      </c>
      <c r="N11" s="22"/>
      <c r="O11" s="22"/>
      <c r="P11" s="22"/>
      <c r="Q11" s="22"/>
    </row>
    <row r="12" ht="21" customHeight="1" spans="1:17">
      <c r="A12" s="96" t="s">
        <v>201</v>
      </c>
      <c r="B12" s="76" t="s">
        <v>435</v>
      </c>
      <c r="C12" s="76" t="s">
        <v>436</v>
      </c>
      <c r="D12" s="97" t="s">
        <v>430</v>
      </c>
      <c r="E12" s="98">
        <v>1</v>
      </c>
      <c r="F12" s="22"/>
      <c r="G12" s="22">
        <v>4651130</v>
      </c>
      <c r="H12" s="22"/>
      <c r="I12" s="22"/>
      <c r="J12" s="22"/>
      <c r="K12" s="22"/>
      <c r="L12" s="22">
        <v>4651130</v>
      </c>
      <c r="M12" s="22">
        <v>4651130</v>
      </c>
      <c r="N12" s="22"/>
      <c r="O12" s="22"/>
      <c r="P12" s="22"/>
      <c r="Q12" s="22"/>
    </row>
    <row r="13" ht="21" customHeight="1" spans="1:17">
      <c r="A13" s="96" t="s">
        <v>201</v>
      </c>
      <c r="B13" s="76" t="s">
        <v>437</v>
      </c>
      <c r="C13" s="76" t="s">
        <v>436</v>
      </c>
      <c r="D13" s="97" t="s">
        <v>430</v>
      </c>
      <c r="E13" s="98">
        <v>1</v>
      </c>
      <c r="F13" s="22"/>
      <c r="G13" s="22">
        <v>1188000</v>
      </c>
      <c r="H13" s="22"/>
      <c r="I13" s="22"/>
      <c r="J13" s="22"/>
      <c r="K13" s="22"/>
      <c r="L13" s="22">
        <v>1188000</v>
      </c>
      <c r="M13" s="22">
        <v>1188000</v>
      </c>
      <c r="N13" s="22"/>
      <c r="O13" s="22"/>
      <c r="P13" s="22"/>
      <c r="Q13" s="22"/>
    </row>
    <row r="14" ht="21" customHeight="1" spans="1:17">
      <c r="A14" s="96" t="s">
        <v>201</v>
      </c>
      <c r="B14" s="76" t="s">
        <v>438</v>
      </c>
      <c r="C14" s="76" t="s">
        <v>439</v>
      </c>
      <c r="D14" s="97" t="s">
        <v>430</v>
      </c>
      <c r="E14" s="98">
        <v>1</v>
      </c>
      <c r="F14" s="22"/>
      <c r="G14" s="22">
        <v>700000</v>
      </c>
      <c r="H14" s="22"/>
      <c r="I14" s="22"/>
      <c r="J14" s="22"/>
      <c r="K14" s="22"/>
      <c r="L14" s="22">
        <v>700000</v>
      </c>
      <c r="M14" s="22">
        <v>700000</v>
      </c>
      <c r="N14" s="22"/>
      <c r="O14" s="22"/>
      <c r="P14" s="22"/>
      <c r="Q14" s="22"/>
    </row>
    <row r="15" ht="21" customHeight="1" spans="1:17">
      <c r="A15" s="96" t="s">
        <v>201</v>
      </c>
      <c r="B15" s="76" t="s">
        <v>440</v>
      </c>
      <c r="C15" s="76" t="s">
        <v>429</v>
      </c>
      <c r="D15" s="97" t="s">
        <v>430</v>
      </c>
      <c r="E15" s="98">
        <v>1</v>
      </c>
      <c r="F15" s="22"/>
      <c r="G15" s="22">
        <v>400000</v>
      </c>
      <c r="H15" s="22"/>
      <c r="I15" s="22"/>
      <c r="J15" s="22"/>
      <c r="K15" s="22"/>
      <c r="L15" s="22">
        <v>400000</v>
      </c>
      <c r="M15" s="22">
        <v>400000</v>
      </c>
      <c r="N15" s="22"/>
      <c r="O15" s="22"/>
      <c r="P15" s="22"/>
      <c r="Q15" s="22"/>
    </row>
    <row r="16" ht="21" customHeight="1" spans="1:17">
      <c r="A16" s="96" t="s">
        <v>201</v>
      </c>
      <c r="B16" s="76" t="s">
        <v>441</v>
      </c>
      <c r="C16" s="76" t="s">
        <v>442</v>
      </c>
      <c r="D16" s="97" t="s">
        <v>430</v>
      </c>
      <c r="E16" s="98">
        <v>1</v>
      </c>
      <c r="F16" s="22">
        <v>500000</v>
      </c>
      <c r="G16" s="22">
        <v>500000</v>
      </c>
      <c r="H16" s="22"/>
      <c r="I16" s="22"/>
      <c r="J16" s="22"/>
      <c r="K16" s="22"/>
      <c r="L16" s="22">
        <v>500000</v>
      </c>
      <c r="M16" s="22">
        <v>500000</v>
      </c>
      <c r="N16" s="22"/>
      <c r="O16" s="22"/>
      <c r="P16" s="22"/>
      <c r="Q16" s="22"/>
    </row>
    <row r="17" ht="21" customHeight="1" spans="1:17">
      <c r="A17" s="96" t="s">
        <v>201</v>
      </c>
      <c r="B17" s="76" t="s">
        <v>443</v>
      </c>
      <c r="C17" s="76" t="s">
        <v>432</v>
      </c>
      <c r="D17" s="97" t="s">
        <v>430</v>
      </c>
      <c r="E17" s="98">
        <v>1</v>
      </c>
      <c r="F17" s="22"/>
      <c r="G17" s="22">
        <v>33000</v>
      </c>
      <c r="H17" s="22"/>
      <c r="I17" s="22"/>
      <c r="J17" s="22"/>
      <c r="K17" s="22"/>
      <c r="L17" s="22">
        <v>33000</v>
      </c>
      <c r="M17" s="22">
        <v>33000</v>
      </c>
      <c r="N17" s="22"/>
      <c r="O17" s="22"/>
      <c r="P17" s="22"/>
      <c r="Q17" s="22"/>
    </row>
    <row r="18" ht="21" customHeight="1" spans="1:17">
      <c r="A18" s="96" t="s">
        <v>201</v>
      </c>
      <c r="B18" s="76" t="s">
        <v>444</v>
      </c>
      <c r="C18" s="76" t="s">
        <v>434</v>
      </c>
      <c r="D18" s="97" t="s">
        <v>430</v>
      </c>
      <c r="E18" s="98">
        <v>1</v>
      </c>
      <c r="F18" s="22">
        <v>212000</v>
      </c>
      <c r="G18" s="22">
        <v>212000</v>
      </c>
      <c r="H18" s="22"/>
      <c r="I18" s="22"/>
      <c r="J18" s="22"/>
      <c r="K18" s="22"/>
      <c r="L18" s="22">
        <v>212000</v>
      </c>
      <c r="M18" s="22">
        <v>212000</v>
      </c>
      <c r="N18" s="22"/>
      <c r="O18" s="22"/>
      <c r="P18" s="22"/>
      <c r="Q18" s="22"/>
    </row>
    <row r="19" ht="21" customHeight="1" spans="1:17">
      <c r="A19" s="96" t="s">
        <v>201</v>
      </c>
      <c r="B19" s="76" t="s">
        <v>445</v>
      </c>
      <c r="C19" s="76" t="s">
        <v>446</v>
      </c>
      <c r="D19" s="97" t="s">
        <v>430</v>
      </c>
      <c r="E19" s="98">
        <v>1</v>
      </c>
      <c r="F19" s="22">
        <v>1250000</v>
      </c>
      <c r="G19" s="22">
        <v>1250000</v>
      </c>
      <c r="H19" s="22"/>
      <c r="I19" s="22"/>
      <c r="J19" s="22"/>
      <c r="K19" s="22"/>
      <c r="L19" s="22">
        <v>1250000</v>
      </c>
      <c r="M19" s="22">
        <v>1250000</v>
      </c>
      <c r="N19" s="22"/>
      <c r="O19" s="22"/>
      <c r="P19" s="22"/>
      <c r="Q19" s="22"/>
    </row>
    <row r="20" ht="21" customHeight="1" spans="1:17">
      <c r="A20" s="96" t="s">
        <v>201</v>
      </c>
      <c r="B20" s="76" t="s">
        <v>447</v>
      </c>
      <c r="C20" s="76" t="s">
        <v>448</v>
      </c>
      <c r="D20" s="97" t="s">
        <v>430</v>
      </c>
      <c r="E20" s="98">
        <v>1</v>
      </c>
      <c r="F20" s="22"/>
      <c r="G20" s="22">
        <v>7000000</v>
      </c>
      <c r="H20" s="22"/>
      <c r="I20" s="22"/>
      <c r="J20" s="22"/>
      <c r="K20" s="22"/>
      <c r="L20" s="22">
        <v>7000000</v>
      </c>
      <c r="M20" s="22">
        <v>7000000</v>
      </c>
      <c r="N20" s="22"/>
      <c r="O20" s="22"/>
      <c r="P20" s="22"/>
      <c r="Q20" s="22"/>
    </row>
    <row r="21" ht="32" customHeight="1" spans="1:17">
      <c r="A21" s="96" t="s">
        <v>201</v>
      </c>
      <c r="B21" s="76" t="s">
        <v>449</v>
      </c>
      <c r="C21" s="76" t="s">
        <v>448</v>
      </c>
      <c r="D21" s="97" t="s">
        <v>430</v>
      </c>
      <c r="E21" s="98">
        <v>1</v>
      </c>
      <c r="F21" s="22"/>
      <c r="G21" s="22">
        <v>2680000</v>
      </c>
      <c r="H21" s="22"/>
      <c r="I21" s="22"/>
      <c r="J21" s="22"/>
      <c r="K21" s="22"/>
      <c r="L21" s="22">
        <v>2680000</v>
      </c>
      <c r="M21" s="22">
        <v>2680000</v>
      </c>
      <c r="N21" s="22"/>
      <c r="O21" s="22"/>
      <c r="P21" s="22"/>
      <c r="Q21" s="22"/>
    </row>
    <row r="22" ht="27" customHeight="1" spans="1:17">
      <c r="A22" s="96" t="s">
        <v>201</v>
      </c>
      <c r="B22" s="76" t="s">
        <v>450</v>
      </c>
      <c r="C22" s="76" t="s">
        <v>451</v>
      </c>
      <c r="D22" s="97" t="s">
        <v>430</v>
      </c>
      <c r="E22" s="98">
        <v>1</v>
      </c>
      <c r="F22" s="22"/>
      <c r="G22" s="22">
        <v>5000000</v>
      </c>
      <c r="H22" s="22"/>
      <c r="I22" s="22"/>
      <c r="J22" s="22"/>
      <c r="K22" s="22"/>
      <c r="L22" s="22">
        <v>5000000</v>
      </c>
      <c r="M22" s="22">
        <v>5000000</v>
      </c>
      <c r="N22" s="22"/>
      <c r="O22" s="22"/>
      <c r="P22" s="22"/>
      <c r="Q22" s="22"/>
    </row>
    <row r="23" ht="21" customHeight="1" spans="1:17">
      <c r="A23" s="96" t="s">
        <v>201</v>
      </c>
      <c r="B23" s="76" t="s">
        <v>452</v>
      </c>
      <c r="C23" s="76" t="s">
        <v>453</v>
      </c>
      <c r="D23" s="97" t="s">
        <v>430</v>
      </c>
      <c r="E23" s="98">
        <v>1</v>
      </c>
      <c r="F23" s="22"/>
      <c r="G23" s="22">
        <v>658900</v>
      </c>
      <c r="H23" s="22"/>
      <c r="I23" s="22"/>
      <c r="J23" s="22"/>
      <c r="K23" s="22"/>
      <c r="L23" s="22">
        <v>658900</v>
      </c>
      <c r="M23" s="22">
        <v>658900</v>
      </c>
      <c r="N23" s="22"/>
      <c r="O23" s="22"/>
      <c r="P23" s="22"/>
      <c r="Q23" s="22"/>
    </row>
    <row r="24" ht="21" customHeight="1" spans="1:17">
      <c r="A24" s="96" t="s">
        <v>201</v>
      </c>
      <c r="B24" s="76" t="s">
        <v>454</v>
      </c>
      <c r="C24" s="76" t="s">
        <v>455</v>
      </c>
      <c r="D24" s="97" t="s">
        <v>430</v>
      </c>
      <c r="E24" s="98">
        <v>1</v>
      </c>
      <c r="F24" s="22"/>
      <c r="G24" s="22">
        <v>6106800</v>
      </c>
      <c r="H24" s="22"/>
      <c r="I24" s="22"/>
      <c r="J24" s="22"/>
      <c r="K24" s="22"/>
      <c r="L24" s="22">
        <v>6106800</v>
      </c>
      <c r="M24" s="22">
        <v>6106800</v>
      </c>
      <c r="N24" s="22"/>
      <c r="O24" s="22"/>
      <c r="P24" s="22"/>
      <c r="Q24" s="22"/>
    </row>
    <row r="25" ht="21" customHeight="1" spans="1:17">
      <c r="A25" s="96" t="s">
        <v>201</v>
      </c>
      <c r="B25" s="76" t="s">
        <v>456</v>
      </c>
      <c r="C25" s="76" t="s">
        <v>455</v>
      </c>
      <c r="D25" s="97" t="s">
        <v>430</v>
      </c>
      <c r="E25" s="98">
        <v>1</v>
      </c>
      <c r="F25" s="22"/>
      <c r="G25" s="22">
        <v>11210000</v>
      </c>
      <c r="H25" s="22"/>
      <c r="I25" s="22"/>
      <c r="J25" s="22"/>
      <c r="K25" s="22"/>
      <c r="L25" s="22">
        <v>11210000</v>
      </c>
      <c r="M25" s="22">
        <v>11210000</v>
      </c>
      <c r="N25" s="22"/>
      <c r="O25" s="22"/>
      <c r="P25" s="22"/>
      <c r="Q25" s="22"/>
    </row>
    <row r="26" ht="21" customHeight="1" spans="1:17">
      <c r="A26" s="96" t="s">
        <v>201</v>
      </c>
      <c r="B26" s="76" t="s">
        <v>457</v>
      </c>
      <c r="C26" s="76" t="s">
        <v>458</v>
      </c>
      <c r="D26" s="97" t="s">
        <v>430</v>
      </c>
      <c r="E26" s="98">
        <v>1</v>
      </c>
      <c r="F26" s="22"/>
      <c r="G26" s="22">
        <v>4000000</v>
      </c>
      <c r="H26" s="22"/>
      <c r="I26" s="22"/>
      <c r="J26" s="22"/>
      <c r="K26" s="22"/>
      <c r="L26" s="22">
        <v>4000000</v>
      </c>
      <c r="M26" s="22">
        <v>4000000</v>
      </c>
      <c r="N26" s="22"/>
      <c r="O26" s="22"/>
      <c r="P26" s="22"/>
      <c r="Q26" s="22"/>
    </row>
    <row r="27" ht="21" customHeight="1" spans="1:17">
      <c r="A27" s="96" t="s">
        <v>201</v>
      </c>
      <c r="B27" s="76" t="s">
        <v>459</v>
      </c>
      <c r="C27" s="76" t="s">
        <v>458</v>
      </c>
      <c r="D27" s="97" t="s">
        <v>430</v>
      </c>
      <c r="E27" s="98">
        <v>1</v>
      </c>
      <c r="F27" s="22"/>
      <c r="G27" s="22">
        <v>1980000</v>
      </c>
      <c r="H27" s="22"/>
      <c r="I27" s="22"/>
      <c r="J27" s="22"/>
      <c r="K27" s="22"/>
      <c r="L27" s="22">
        <v>1980000</v>
      </c>
      <c r="M27" s="22">
        <v>1980000</v>
      </c>
      <c r="N27" s="22"/>
      <c r="O27" s="22"/>
      <c r="P27" s="22"/>
      <c r="Q27" s="22"/>
    </row>
    <row r="28" ht="21" customHeight="1" spans="1:17">
      <c r="A28" s="96" t="s">
        <v>201</v>
      </c>
      <c r="B28" s="76" t="s">
        <v>460</v>
      </c>
      <c r="C28" s="76" t="s">
        <v>461</v>
      </c>
      <c r="D28" s="97" t="s">
        <v>462</v>
      </c>
      <c r="E28" s="98">
        <v>1</v>
      </c>
      <c r="F28" s="22"/>
      <c r="G28" s="22">
        <v>4000000</v>
      </c>
      <c r="H28" s="22"/>
      <c r="I28" s="22"/>
      <c r="J28" s="22"/>
      <c r="K28" s="22"/>
      <c r="L28" s="22">
        <v>4000000</v>
      </c>
      <c r="M28" s="22">
        <v>4000000</v>
      </c>
      <c r="N28" s="22"/>
      <c r="O28" s="22"/>
      <c r="P28" s="22"/>
      <c r="Q28" s="22"/>
    </row>
    <row r="29" ht="21" customHeight="1" spans="1:17">
      <c r="A29" s="96" t="s">
        <v>201</v>
      </c>
      <c r="B29" s="76" t="s">
        <v>463</v>
      </c>
      <c r="C29" s="76" t="s">
        <v>464</v>
      </c>
      <c r="D29" s="97" t="s">
        <v>430</v>
      </c>
      <c r="E29" s="98">
        <v>1</v>
      </c>
      <c r="F29" s="22"/>
      <c r="G29" s="22">
        <v>481200</v>
      </c>
      <c r="H29" s="22"/>
      <c r="I29" s="22"/>
      <c r="J29" s="22"/>
      <c r="K29" s="22"/>
      <c r="L29" s="22">
        <v>481200</v>
      </c>
      <c r="M29" s="22">
        <v>481200</v>
      </c>
      <c r="N29" s="22"/>
      <c r="O29" s="22"/>
      <c r="P29" s="22"/>
      <c r="Q29" s="22"/>
    </row>
    <row r="30" ht="21" customHeight="1" spans="1:17">
      <c r="A30" s="96" t="s">
        <v>285</v>
      </c>
      <c r="B30" s="76" t="s">
        <v>465</v>
      </c>
      <c r="C30" s="76" t="s">
        <v>466</v>
      </c>
      <c r="D30" s="97" t="s">
        <v>467</v>
      </c>
      <c r="E30" s="98">
        <v>1</v>
      </c>
      <c r="F30" s="22">
        <v>55000</v>
      </c>
      <c r="G30" s="22">
        <v>55000</v>
      </c>
      <c r="H30" s="22"/>
      <c r="I30" s="22"/>
      <c r="J30" s="22"/>
      <c r="K30" s="22"/>
      <c r="L30" s="22">
        <v>55000</v>
      </c>
      <c r="M30" s="22">
        <v>55000</v>
      </c>
      <c r="N30" s="22"/>
      <c r="O30" s="22"/>
      <c r="P30" s="22"/>
      <c r="Q30" s="22"/>
    </row>
    <row r="31" ht="21" customHeight="1" spans="1:17">
      <c r="A31" s="96" t="s">
        <v>285</v>
      </c>
      <c r="B31" s="76" t="s">
        <v>468</v>
      </c>
      <c r="C31" s="76" t="s">
        <v>469</v>
      </c>
      <c r="D31" s="97" t="s">
        <v>467</v>
      </c>
      <c r="E31" s="98">
        <v>1</v>
      </c>
      <c r="F31" s="22"/>
      <c r="G31" s="22">
        <v>2159344</v>
      </c>
      <c r="H31" s="22"/>
      <c r="I31" s="22"/>
      <c r="J31" s="22"/>
      <c r="K31" s="22"/>
      <c r="L31" s="22">
        <v>2159344</v>
      </c>
      <c r="M31" s="22">
        <v>2159344</v>
      </c>
      <c r="N31" s="22"/>
      <c r="O31" s="22"/>
      <c r="P31" s="22"/>
      <c r="Q31" s="22"/>
    </row>
    <row r="32" ht="21" customHeight="1" spans="1:17">
      <c r="A32" s="96" t="s">
        <v>285</v>
      </c>
      <c r="B32" s="76" t="s">
        <v>470</v>
      </c>
      <c r="C32" s="76" t="s">
        <v>471</v>
      </c>
      <c r="D32" s="97" t="s">
        <v>467</v>
      </c>
      <c r="E32" s="98">
        <v>1</v>
      </c>
      <c r="F32" s="22">
        <v>16750</v>
      </c>
      <c r="G32" s="22">
        <v>16750</v>
      </c>
      <c r="H32" s="22"/>
      <c r="I32" s="22"/>
      <c r="J32" s="22"/>
      <c r="K32" s="22"/>
      <c r="L32" s="22">
        <v>16750</v>
      </c>
      <c r="M32" s="22">
        <v>16750</v>
      </c>
      <c r="N32" s="22"/>
      <c r="O32" s="22"/>
      <c r="P32" s="22"/>
      <c r="Q32" s="22"/>
    </row>
    <row r="33" ht="21" customHeight="1" spans="1:17">
      <c r="A33" s="96" t="s">
        <v>285</v>
      </c>
      <c r="B33" s="76" t="s">
        <v>472</v>
      </c>
      <c r="C33" s="76" t="s">
        <v>473</v>
      </c>
      <c r="D33" s="97" t="s">
        <v>467</v>
      </c>
      <c r="E33" s="98">
        <v>1</v>
      </c>
      <c r="F33" s="22">
        <v>63000</v>
      </c>
      <c r="G33" s="22">
        <v>63000</v>
      </c>
      <c r="H33" s="22"/>
      <c r="I33" s="22"/>
      <c r="J33" s="22"/>
      <c r="K33" s="22"/>
      <c r="L33" s="22">
        <v>63000</v>
      </c>
      <c r="M33" s="22">
        <v>63000</v>
      </c>
      <c r="N33" s="22"/>
      <c r="O33" s="22"/>
      <c r="P33" s="22"/>
      <c r="Q33" s="22"/>
    </row>
    <row r="34" ht="21" customHeight="1" spans="1:17">
      <c r="A34" s="96" t="s">
        <v>285</v>
      </c>
      <c r="B34" s="76" t="s">
        <v>474</v>
      </c>
      <c r="C34" s="76" t="s">
        <v>475</v>
      </c>
      <c r="D34" s="97" t="s">
        <v>467</v>
      </c>
      <c r="E34" s="98">
        <v>1</v>
      </c>
      <c r="F34" s="22"/>
      <c r="G34" s="22">
        <v>1010000</v>
      </c>
      <c r="H34" s="22"/>
      <c r="I34" s="22"/>
      <c r="J34" s="22"/>
      <c r="K34" s="22"/>
      <c r="L34" s="22">
        <v>1010000</v>
      </c>
      <c r="M34" s="22">
        <v>1010000</v>
      </c>
      <c r="N34" s="22"/>
      <c r="O34" s="22"/>
      <c r="P34" s="22"/>
      <c r="Q34" s="22"/>
    </row>
    <row r="35" ht="21" customHeight="1" spans="1:17">
      <c r="A35" s="96" t="s">
        <v>285</v>
      </c>
      <c r="B35" s="76" t="s">
        <v>476</v>
      </c>
      <c r="C35" s="76" t="s">
        <v>477</v>
      </c>
      <c r="D35" s="97" t="s">
        <v>467</v>
      </c>
      <c r="E35" s="98">
        <v>1</v>
      </c>
      <c r="F35" s="22">
        <v>120000</v>
      </c>
      <c r="G35" s="22">
        <v>120000</v>
      </c>
      <c r="H35" s="22"/>
      <c r="I35" s="22"/>
      <c r="J35" s="22"/>
      <c r="K35" s="22"/>
      <c r="L35" s="22">
        <v>120000</v>
      </c>
      <c r="M35" s="22">
        <v>120000</v>
      </c>
      <c r="N35" s="22"/>
      <c r="O35" s="22"/>
      <c r="P35" s="22"/>
      <c r="Q35" s="22"/>
    </row>
    <row r="36" ht="21" customHeight="1" spans="1:17">
      <c r="A36" s="96" t="s">
        <v>285</v>
      </c>
      <c r="B36" s="76" t="s">
        <v>478</v>
      </c>
      <c r="C36" s="76" t="s">
        <v>479</v>
      </c>
      <c r="D36" s="97" t="s">
        <v>467</v>
      </c>
      <c r="E36" s="98">
        <v>1</v>
      </c>
      <c r="F36" s="22">
        <v>64800</v>
      </c>
      <c r="G36" s="22">
        <v>64800</v>
      </c>
      <c r="H36" s="22"/>
      <c r="I36" s="22"/>
      <c r="J36" s="22"/>
      <c r="K36" s="22"/>
      <c r="L36" s="22">
        <v>64800</v>
      </c>
      <c r="M36" s="22">
        <v>64800</v>
      </c>
      <c r="N36" s="22"/>
      <c r="O36" s="22"/>
      <c r="P36" s="22"/>
      <c r="Q36" s="22"/>
    </row>
    <row r="37" ht="21" customHeight="1" spans="1:17">
      <c r="A37" s="96" t="s">
        <v>285</v>
      </c>
      <c r="B37" s="76" t="s">
        <v>480</v>
      </c>
      <c r="C37" s="76" t="s">
        <v>481</v>
      </c>
      <c r="D37" s="97" t="s">
        <v>467</v>
      </c>
      <c r="E37" s="98">
        <v>1</v>
      </c>
      <c r="F37" s="22">
        <v>15000</v>
      </c>
      <c r="G37" s="22">
        <v>15000</v>
      </c>
      <c r="H37" s="22"/>
      <c r="I37" s="22"/>
      <c r="J37" s="22"/>
      <c r="K37" s="22"/>
      <c r="L37" s="22">
        <v>15000</v>
      </c>
      <c r="M37" s="22">
        <v>15000</v>
      </c>
      <c r="N37" s="22"/>
      <c r="O37" s="22"/>
      <c r="P37" s="22"/>
      <c r="Q37" s="22"/>
    </row>
    <row r="38" ht="21" customHeight="1" spans="1:17">
      <c r="A38" s="96" t="s">
        <v>285</v>
      </c>
      <c r="B38" s="76" t="s">
        <v>482</v>
      </c>
      <c r="C38" s="76" t="s">
        <v>483</v>
      </c>
      <c r="D38" s="97" t="s">
        <v>467</v>
      </c>
      <c r="E38" s="98">
        <v>1</v>
      </c>
      <c r="F38" s="22"/>
      <c r="G38" s="22">
        <v>930700</v>
      </c>
      <c r="H38" s="22"/>
      <c r="I38" s="22"/>
      <c r="J38" s="22"/>
      <c r="K38" s="22"/>
      <c r="L38" s="22">
        <v>930700</v>
      </c>
      <c r="M38" s="22">
        <v>930700</v>
      </c>
      <c r="N38" s="22"/>
      <c r="O38" s="22"/>
      <c r="P38" s="22"/>
      <c r="Q38" s="22"/>
    </row>
    <row r="39" ht="21" customHeight="1" spans="1:17">
      <c r="A39" s="96" t="s">
        <v>285</v>
      </c>
      <c r="B39" s="76" t="s">
        <v>484</v>
      </c>
      <c r="C39" s="76" t="s">
        <v>485</v>
      </c>
      <c r="D39" s="97" t="s">
        <v>467</v>
      </c>
      <c r="E39" s="98">
        <v>1</v>
      </c>
      <c r="F39" s="22">
        <v>109360</v>
      </c>
      <c r="G39" s="22">
        <v>109360</v>
      </c>
      <c r="H39" s="22"/>
      <c r="I39" s="22"/>
      <c r="J39" s="22"/>
      <c r="K39" s="22"/>
      <c r="L39" s="22">
        <v>109360</v>
      </c>
      <c r="M39" s="22">
        <v>109360</v>
      </c>
      <c r="N39" s="22"/>
      <c r="O39" s="22"/>
      <c r="P39" s="22"/>
      <c r="Q39" s="22"/>
    </row>
    <row r="40" ht="21" customHeight="1" spans="1:17">
      <c r="A40" s="96" t="s">
        <v>285</v>
      </c>
      <c r="B40" s="76" t="s">
        <v>486</v>
      </c>
      <c r="C40" s="76" t="s">
        <v>487</v>
      </c>
      <c r="D40" s="97" t="s">
        <v>467</v>
      </c>
      <c r="E40" s="98">
        <v>1</v>
      </c>
      <c r="F40" s="22">
        <v>262066</v>
      </c>
      <c r="G40" s="22">
        <v>262066</v>
      </c>
      <c r="H40" s="22"/>
      <c r="I40" s="22"/>
      <c r="J40" s="22"/>
      <c r="K40" s="22"/>
      <c r="L40" s="22">
        <v>262066</v>
      </c>
      <c r="M40" s="22">
        <v>262066</v>
      </c>
      <c r="N40" s="22"/>
      <c r="O40" s="22"/>
      <c r="P40" s="22"/>
      <c r="Q40" s="22"/>
    </row>
    <row r="41" ht="21" customHeight="1" spans="1:17">
      <c r="A41" s="96" t="s">
        <v>285</v>
      </c>
      <c r="B41" s="76" t="s">
        <v>488</v>
      </c>
      <c r="C41" s="76" t="s">
        <v>489</v>
      </c>
      <c r="D41" s="97" t="s">
        <v>467</v>
      </c>
      <c r="E41" s="98">
        <v>1</v>
      </c>
      <c r="F41" s="22"/>
      <c r="G41" s="22">
        <v>6000000</v>
      </c>
      <c r="H41" s="22"/>
      <c r="I41" s="22"/>
      <c r="J41" s="22"/>
      <c r="K41" s="22"/>
      <c r="L41" s="22">
        <v>6000000</v>
      </c>
      <c r="M41" s="22">
        <v>6000000</v>
      </c>
      <c r="N41" s="22"/>
      <c r="O41" s="22"/>
      <c r="P41" s="22"/>
      <c r="Q41" s="22"/>
    </row>
    <row r="42" ht="21" customHeight="1" spans="1:17">
      <c r="A42" s="96" t="s">
        <v>285</v>
      </c>
      <c r="B42" s="76" t="s">
        <v>490</v>
      </c>
      <c r="C42" s="76" t="s">
        <v>491</v>
      </c>
      <c r="D42" s="97" t="s">
        <v>467</v>
      </c>
      <c r="E42" s="98">
        <v>1</v>
      </c>
      <c r="F42" s="22"/>
      <c r="G42" s="22">
        <v>33077900</v>
      </c>
      <c r="H42" s="22"/>
      <c r="I42" s="22"/>
      <c r="J42" s="22"/>
      <c r="K42" s="22"/>
      <c r="L42" s="22">
        <v>33077900</v>
      </c>
      <c r="M42" s="22">
        <v>33077900</v>
      </c>
      <c r="N42" s="22"/>
      <c r="O42" s="22"/>
      <c r="P42" s="22"/>
      <c r="Q42" s="22"/>
    </row>
    <row r="43" ht="21" customHeight="1" spans="1:17">
      <c r="A43" s="96" t="s">
        <v>285</v>
      </c>
      <c r="B43" s="76" t="s">
        <v>492</v>
      </c>
      <c r="C43" s="76" t="s">
        <v>493</v>
      </c>
      <c r="D43" s="97" t="s">
        <v>467</v>
      </c>
      <c r="E43" s="98">
        <v>1</v>
      </c>
      <c r="F43" s="22">
        <v>62150</v>
      </c>
      <c r="G43" s="22">
        <v>62150</v>
      </c>
      <c r="H43" s="22"/>
      <c r="I43" s="22"/>
      <c r="J43" s="22"/>
      <c r="K43" s="22"/>
      <c r="L43" s="22">
        <v>62150</v>
      </c>
      <c r="M43" s="22">
        <v>62150</v>
      </c>
      <c r="N43" s="22"/>
      <c r="O43" s="22"/>
      <c r="P43" s="22"/>
      <c r="Q43" s="22"/>
    </row>
    <row r="44" ht="21" customHeight="1" spans="1:17">
      <c r="A44" s="96" t="s">
        <v>285</v>
      </c>
      <c r="B44" s="76" t="s">
        <v>494</v>
      </c>
      <c r="C44" s="76" t="s">
        <v>495</v>
      </c>
      <c r="D44" s="97" t="s">
        <v>467</v>
      </c>
      <c r="E44" s="98">
        <v>1</v>
      </c>
      <c r="F44" s="22"/>
      <c r="G44" s="22">
        <v>132000</v>
      </c>
      <c r="H44" s="22"/>
      <c r="I44" s="22"/>
      <c r="J44" s="22"/>
      <c r="K44" s="22"/>
      <c r="L44" s="22">
        <v>132000</v>
      </c>
      <c r="M44" s="22">
        <v>132000</v>
      </c>
      <c r="N44" s="22"/>
      <c r="O44" s="22"/>
      <c r="P44" s="22"/>
      <c r="Q44" s="22"/>
    </row>
    <row r="45" ht="21" customHeight="1" spans="1:17">
      <c r="A45" s="96" t="s">
        <v>285</v>
      </c>
      <c r="B45" s="76" t="s">
        <v>496</v>
      </c>
      <c r="C45" s="76" t="s">
        <v>497</v>
      </c>
      <c r="D45" s="97" t="s">
        <v>462</v>
      </c>
      <c r="E45" s="98">
        <v>1</v>
      </c>
      <c r="F45" s="22"/>
      <c r="G45" s="22">
        <v>3000000</v>
      </c>
      <c r="H45" s="22"/>
      <c r="I45" s="22"/>
      <c r="J45" s="22"/>
      <c r="K45" s="22"/>
      <c r="L45" s="22">
        <v>3000000</v>
      </c>
      <c r="M45" s="22">
        <v>3000000</v>
      </c>
      <c r="N45" s="22"/>
      <c r="O45" s="22"/>
      <c r="P45" s="22"/>
      <c r="Q45" s="22"/>
    </row>
    <row r="46" ht="21" customHeight="1" spans="1:17">
      <c r="A46" s="96" t="s">
        <v>285</v>
      </c>
      <c r="B46" s="76" t="s">
        <v>498</v>
      </c>
      <c r="C46" s="76" t="s">
        <v>499</v>
      </c>
      <c r="D46" s="97" t="s">
        <v>467</v>
      </c>
      <c r="E46" s="98">
        <v>1</v>
      </c>
      <c r="F46" s="22">
        <v>58100</v>
      </c>
      <c r="G46" s="22">
        <v>58100</v>
      </c>
      <c r="H46" s="22"/>
      <c r="I46" s="22"/>
      <c r="J46" s="22"/>
      <c r="K46" s="22"/>
      <c r="L46" s="22">
        <v>58100</v>
      </c>
      <c r="M46" s="22">
        <v>58100</v>
      </c>
      <c r="N46" s="22"/>
      <c r="O46" s="22"/>
      <c r="P46" s="22"/>
      <c r="Q46" s="22"/>
    </row>
    <row r="47" ht="21" customHeight="1" spans="1:17">
      <c r="A47" s="96" t="s">
        <v>285</v>
      </c>
      <c r="B47" s="76" t="s">
        <v>500</v>
      </c>
      <c r="C47" s="76" t="s">
        <v>501</v>
      </c>
      <c r="D47" s="97" t="s">
        <v>467</v>
      </c>
      <c r="E47" s="98">
        <v>1</v>
      </c>
      <c r="F47" s="22">
        <v>297000</v>
      </c>
      <c r="G47" s="22">
        <v>297000</v>
      </c>
      <c r="H47" s="22"/>
      <c r="I47" s="22"/>
      <c r="J47" s="22"/>
      <c r="K47" s="22"/>
      <c r="L47" s="22">
        <v>297000</v>
      </c>
      <c r="M47" s="22">
        <v>297000</v>
      </c>
      <c r="N47" s="22"/>
      <c r="O47" s="22"/>
      <c r="P47" s="22"/>
      <c r="Q47" s="22"/>
    </row>
    <row r="48" ht="21" customHeight="1" spans="1:17">
      <c r="A48" s="96" t="s">
        <v>285</v>
      </c>
      <c r="B48" s="76" t="s">
        <v>502</v>
      </c>
      <c r="C48" s="76" t="s">
        <v>503</v>
      </c>
      <c r="D48" s="97" t="s">
        <v>467</v>
      </c>
      <c r="E48" s="98">
        <v>1</v>
      </c>
      <c r="F48" s="22"/>
      <c r="G48" s="22">
        <v>450000</v>
      </c>
      <c r="H48" s="22"/>
      <c r="I48" s="22"/>
      <c r="J48" s="22"/>
      <c r="K48" s="22"/>
      <c r="L48" s="22">
        <v>450000</v>
      </c>
      <c r="M48" s="22">
        <v>450000</v>
      </c>
      <c r="N48" s="22"/>
      <c r="O48" s="22"/>
      <c r="P48" s="22"/>
      <c r="Q48" s="22"/>
    </row>
    <row r="49" ht="21" customHeight="1" spans="1:17">
      <c r="A49" s="96" t="s">
        <v>285</v>
      </c>
      <c r="B49" s="76" t="s">
        <v>504</v>
      </c>
      <c r="C49" s="76" t="s">
        <v>505</v>
      </c>
      <c r="D49" s="97" t="s">
        <v>467</v>
      </c>
      <c r="E49" s="98">
        <v>1</v>
      </c>
      <c r="F49" s="22"/>
      <c r="G49" s="22">
        <v>2050000</v>
      </c>
      <c r="H49" s="22"/>
      <c r="I49" s="22"/>
      <c r="J49" s="22"/>
      <c r="K49" s="22"/>
      <c r="L49" s="22">
        <v>2050000</v>
      </c>
      <c r="M49" s="22">
        <v>2050000</v>
      </c>
      <c r="N49" s="22"/>
      <c r="O49" s="22"/>
      <c r="P49" s="22"/>
      <c r="Q49" s="22"/>
    </row>
    <row r="50" ht="21" customHeight="1" spans="1:17">
      <c r="A50" s="96" t="s">
        <v>285</v>
      </c>
      <c r="B50" s="76" t="s">
        <v>506</v>
      </c>
      <c r="C50" s="76" t="s">
        <v>507</v>
      </c>
      <c r="D50" s="97" t="s">
        <v>467</v>
      </c>
      <c r="E50" s="98">
        <v>1</v>
      </c>
      <c r="F50" s="22"/>
      <c r="G50" s="22">
        <v>8305200</v>
      </c>
      <c r="H50" s="22"/>
      <c r="I50" s="22"/>
      <c r="J50" s="22"/>
      <c r="K50" s="22"/>
      <c r="L50" s="22">
        <v>8305200</v>
      </c>
      <c r="M50" s="22">
        <v>8305200</v>
      </c>
      <c r="N50" s="22"/>
      <c r="O50" s="22"/>
      <c r="P50" s="22"/>
      <c r="Q50" s="22"/>
    </row>
    <row r="51" ht="21" customHeight="1" spans="1:17">
      <c r="A51" s="96" t="s">
        <v>285</v>
      </c>
      <c r="B51" s="76" t="s">
        <v>508</v>
      </c>
      <c r="C51" s="76" t="s">
        <v>509</v>
      </c>
      <c r="D51" s="97" t="s">
        <v>467</v>
      </c>
      <c r="E51" s="98">
        <v>1</v>
      </c>
      <c r="F51" s="22"/>
      <c r="G51" s="22">
        <v>1060000</v>
      </c>
      <c r="H51" s="22"/>
      <c r="I51" s="22"/>
      <c r="J51" s="22"/>
      <c r="K51" s="22"/>
      <c r="L51" s="22">
        <v>1060000</v>
      </c>
      <c r="M51" s="22">
        <v>1060000</v>
      </c>
      <c r="N51" s="22"/>
      <c r="O51" s="22"/>
      <c r="P51" s="22"/>
      <c r="Q51" s="22"/>
    </row>
    <row r="52" ht="21" customHeight="1" spans="1:17">
      <c r="A52" s="96" t="s">
        <v>285</v>
      </c>
      <c r="B52" s="76" t="s">
        <v>510</v>
      </c>
      <c r="C52" s="76" t="s">
        <v>511</v>
      </c>
      <c r="D52" s="97" t="s">
        <v>467</v>
      </c>
      <c r="E52" s="98">
        <v>1</v>
      </c>
      <c r="F52" s="22"/>
      <c r="G52" s="22">
        <v>2907234</v>
      </c>
      <c r="H52" s="22"/>
      <c r="I52" s="22"/>
      <c r="J52" s="22"/>
      <c r="K52" s="22"/>
      <c r="L52" s="22">
        <v>2907234</v>
      </c>
      <c r="M52" s="22">
        <v>2907234</v>
      </c>
      <c r="N52" s="22"/>
      <c r="O52" s="22"/>
      <c r="P52" s="22"/>
      <c r="Q52" s="22"/>
    </row>
    <row r="53" ht="21" customHeight="1" spans="1:17">
      <c r="A53" s="96" t="s">
        <v>285</v>
      </c>
      <c r="B53" s="76" t="s">
        <v>512</v>
      </c>
      <c r="C53" s="76" t="s">
        <v>513</v>
      </c>
      <c r="D53" s="97" t="s">
        <v>467</v>
      </c>
      <c r="E53" s="98">
        <v>1</v>
      </c>
      <c r="F53" s="22"/>
      <c r="G53" s="22">
        <v>118000</v>
      </c>
      <c r="H53" s="22"/>
      <c r="I53" s="22"/>
      <c r="J53" s="22"/>
      <c r="K53" s="22"/>
      <c r="L53" s="22">
        <v>118000</v>
      </c>
      <c r="M53" s="22">
        <v>118000</v>
      </c>
      <c r="N53" s="22"/>
      <c r="O53" s="22"/>
      <c r="P53" s="22"/>
      <c r="Q53" s="22"/>
    </row>
    <row r="54" ht="21" customHeight="1" spans="1:17">
      <c r="A54" s="96" t="s">
        <v>285</v>
      </c>
      <c r="B54" s="76" t="s">
        <v>514</v>
      </c>
      <c r="C54" s="76" t="s">
        <v>515</v>
      </c>
      <c r="D54" s="97" t="s">
        <v>467</v>
      </c>
      <c r="E54" s="98">
        <v>1</v>
      </c>
      <c r="F54" s="22">
        <v>10000</v>
      </c>
      <c r="G54" s="22">
        <v>10000</v>
      </c>
      <c r="H54" s="22"/>
      <c r="I54" s="22"/>
      <c r="J54" s="22"/>
      <c r="K54" s="22"/>
      <c r="L54" s="22">
        <v>10000</v>
      </c>
      <c r="M54" s="22">
        <v>10000</v>
      </c>
      <c r="N54" s="22"/>
      <c r="O54" s="22"/>
      <c r="P54" s="22"/>
      <c r="Q54" s="22"/>
    </row>
    <row r="55" ht="21" customHeight="1" spans="1:17">
      <c r="A55" s="96" t="s">
        <v>285</v>
      </c>
      <c r="B55" s="76" t="s">
        <v>516</v>
      </c>
      <c r="C55" s="76" t="s">
        <v>517</v>
      </c>
      <c r="D55" s="97" t="s">
        <v>467</v>
      </c>
      <c r="E55" s="98">
        <v>1</v>
      </c>
      <c r="F55" s="22"/>
      <c r="G55" s="22">
        <v>788000</v>
      </c>
      <c r="H55" s="22"/>
      <c r="I55" s="22"/>
      <c r="J55" s="22"/>
      <c r="K55" s="22"/>
      <c r="L55" s="22">
        <v>788000</v>
      </c>
      <c r="M55" s="22">
        <v>788000</v>
      </c>
      <c r="N55" s="22"/>
      <c r="O55" s="22"/>
      <c r="P55" s="22"/>
      <c r="Q55" s="22"/>
    </row>
    <row r="56" ht="21" customHeight="1" spans="1:17">
      <c r="A56" s="96" t="s">
        <v>285</v>
      </c>
      <c r="B56" s="76" t="s">
        <v>518</v>
      </c>
      <c r="C56" s="76" t="s">
        <v>519</v>
      </c>
      <c r="D56" s="97" t="s">
        <v>467</v>
      </c>
      <c r="E56" s="98">
        <v>1</v>
      </c>
      <c r="F56" s="22">
        <v>20920</v>
      </c>
      <c r="G56" s="22">
        <v>20920</v>
      </c>
      <c r="H56" s="22"/>
      <c r="I56" s="22"/>
      <c r="J56" s="22"/>
      <c r="K56" s="22"/>
      <c r="L56" s="22">
        <v>20920</v>
      </c>
      <c r="M56" s="22">
        <v>20920</v>
      </c>
      <c r="N56" s="22"/>
      <c r="O56" s="22"/>
      <c r="P56" s="22"/>
      <c r="Q56" s="22"/>
    </row>
    <row r="57" ht="21" customHeight="1" spans="1:17">
      <c r="A57" s="96" t="s">
        <v>285</v>
      </c>
      <c r="B57" s="76" t="s">
        <v>520</v>
      </c>
      <c r="C57" s="76" t="s">
        <v>521</v>
      </c>
      <c r="D57" s="97" t="s">
        <v>467</v>
      </c>
      <c r="E57" s="98">
        <v>1</v>
      </c>
      <c r="F57" s="22"/>
      <c r="G57" s="22">
        <v>500000</v>
      </c>
      <c r="H57" s="22"/>
      <c r="I57" s="22"/>
      <c r="J57" s="22"/>
      <c r="K57" s="22"/>
      <c r="L57" s="22">
        <v>500000</v>
      </c>
      <c r="M57" s="22">
        <v>500000</v>
      </c>
      <c r="N57" s="22"/>
      <c r="O57" s="22"/>
      <c r="P57" s="22"/>
      <c r="Q57" s="22"/>
    </row>
    <row r="58" ht="30" customHeight="1" spans="1:17">
      <c r="A58" s="96" t="s">
        <v>285</v>
      </c>
      <c r="B58" s="76" t="s">
        <v>522</v>
      </c>
      <c r="C58" s="76" t="s">
        <v>523</v>
      </c>
      <c r="D58" s="97" t="s">
        <v>467</v>
      </c>
      <c r="E58" s="98">
        <v>1</v>
      </c>
      <c r="F58" s="22"/>
      <c r="G58" s="22">
        <v>90000</v>
      </c>
      <c r="H58" s="22"/>
      <c r="I58" s="22"/>
      <c r="J58" s="22"/>
      <c r="K58" s="22"/>
      <c r="L58" s="22">
        <v>90000</v>
      </c>
      <c r="M58" s="22">
        <v>90000</v>
      </c>
      <c r="N58" s="22"/>
      <c r="O58" s="22"/>
      <c r="P58" s="22"/>
      <c r="Q58" s="22"/>
    </row>
    <row r="59" ht="21" customHeight="1" spans="1:17">
      <c r="A59" s="96" t="s">
        <v>285</v>
      </c>
      <c r="B59" s="76" t="s">
        <v>524</v>
      </c>
      <c r="C59" s="76" t="s">
        <v>525</v>
      </c>
      <c r="D59" s="97" t="s">
        <v>467</v>
      </c>
      <c r="E59" s="98">
        <v>1</v>
      </c>
      <c r="F59" s="22"/>
      <c r="G59" s="22">
        <v>8684000</v>
      </c>
      <c r="H59" s="22"/>
      <c r="I59" s="22"/>
      <c r="J59" s="22"/>
      <c r="K59" s="22"/>
      <c r="L59" s="22">
        <v>8684000</v>
      </c>
      <c r="M59" s="22">
        <v>8684000</v>
      </c>
      <c r="N59" s="22"/>
      <c r="O59" s="22"/>
      <c r="P59" s="22"/>
      <c r="Q59" s="22"/>
    </row>
    <row r="60" ht="21" customHeight="1" spans="1:17">
      <c r="A60" s="96" t="s">
        <v>285</v>
      </c>
      <c r="B60" s="76" t="s">
        <v>526</v>
      </c>
      <c r="C60" s="76" t="s">
        <v>527</v>
      </c>
      <c r="D60" s="97" t="s">
        <v>467</v>
      </c>
      <c r="E60" s="98">
        <v>1</v>
      </c>
      <c r="F60" s="22"/>
      <c r="G60" s="22">
        <v>800000</v>
      </c>
      <c r="H60" s="22"/>
      <c r="I60" s="22"/>
      <c r="J60" s="22"/>
      <c r="K60" s="22"/>
      <c r="L60" s="22">
        <v>800000</v>
      </c>
      <c r="M60" s="22">
        <v>800000</v>
      </c>
      <c r="N60" s="22"/>
      <c r="O60" s="22"/>
      <c r="P60" s="22"/>
      <c r="Q60" s="22"/>
    </row>
    <row r="61" ht="21" customHeight="1" spans="1:17">
      <c r="A61" s="96" t="s">
        <v>285</v>
      </c>
      <c r="B61" s="76" t="s">
        <v>528</v>
      </c>
      <c r="C61" s="76" t="s">
        <v>529</v>
      </c>
      <c r="D61" s="97" t="s">
        <v>467</v>
      </c>
      <c r="E61" s="98">
        <v>1</v>
      </c>
      <c r="F61" s="22"/>
      <c r="G61" s="22">
        <v>900000</v>
      </c>
      <c r="H61" s="22"/>
      <c r="I61" s="22"/>
      <c r="J61" s="22"/>
      <c r="K61" s="22"/>
      <c r="L61" s="22">
        <v>900000</v>
      </c>
      <c r="M61" s="22">
        <v>900000</v>
      </c>
      <c r="N61" s="22"/>
      <c r="O61" s="22"/>
      <c r="P61" s="22"/>
      <c r="Q61" s="22"/>
    </row>
    <row r="62" ht="21" customHeight="1" spans="1:17">
      <c r="A62" s="96" t="s">
        <v>285</v>
      </c>
      <c r="B62" s="76" t="s">
        <v>530</v>
      </c>
      <c r="C62" s="76" t="s">
        <v>531</v>
      </c>
      <c r="D62" s="97" t="s">
        <v>467</v>
      </c>
      <c r="E62" s="98">
        <v>1</v>
      </c>
      <c r="F62" s="22"/>
      <c r="G62" s="22">
        <v>180000</v>
      </c>
      <c r="H62" s="22"/>
      <c r="I62" s="22"/>
      <c r="J62" s="22"/>
      <c r="K62" s="22"/>
      <c r="L62" s="22">
        <v>180000</v>
      </c>
      <c r="M62" s="22">
        <v>180000</v>
      </c>
      <c r="N62" s="22"/>
      <c r="O62" s="22"/>
      <c r="P62" s="22"/>
      <c r="Q62" s="22"/>
    </row>
    <row r="63" ht="30" customHeight="1" spans="1:17">
      <c r="A63" s="96" t="s">
        <v>285</v>
      </c>
      <c r="B63" s="76" t="s">
        <v>532</v>
      </c>
      <c r="C63" s="76" t="s">
        <v>533</v>
      </c>
      <c r="D63" s="97" t="s">
        <v>467</v>
      </c>
      <c r="E63" s="98">
        <v>1</v>
      </c>
      <c r="F63" s="22"/>
      <c r="G63" s="22">
        <v>12197000</v>
      </c>
      <c r="H63" s="22"/>
      <c r="I63" s="22"/>
      <c r="J63" s="22"/>
      <c r="K63" s="22"/>
      <c r="L63" s="22">
        <v>12197000</v>
      </c>
      <c r="M63" s="22">
        <v>12197000</v>
      </c>
      <c r="N63" s="22"/>
      <c r="O63" s="22"/>
      <c r="P63" s="22"/>
      <c r="Q63" s="22"/>
    </row>
    <row r="64" ht="21" customHeight="1" spans="1:17">
      <c r="A64" s="96" t="s">
        <v>285</v>
      </c>
      <c r="B64" s="76" t="s">
        <v>534</v>
      </c>
      <c r="C64" s="76" t="s">
        <v>535</v>
      </c>
      <c r="D64" s="97" t="s">
        <v>467</v>
      </c>
      <c r="E64" s="98">
        <v>1</v>
      </c>
      <c r="F64" s="22"/>
      <c r="G64" s="22">
        <v>1610000</v>
      </c>
      <c r="H64" s="22"/>
      <c r="I64" s="22"/>
      <c r="J64" s="22"/>
      <c r="K64" s="22"/>
      <c r="L64" s="22">
        <v>1610000</v>
      </c>
      <c r="M64" s="22">
        <v>1610000</v>
      </c>
      <c r="N64" s="22"/>
      <c r="O64" s="22"/>
      <c r="P64" s="22"/>
      <c r="Q64" s="22"/>
    </row>
    <row r="65" ht="21" customHeight="1" spans="1:17">
      <c r="A65" s="96" t="s">
        <v>285</v>
      </c>
      <c r="B65" s="76" t="s">
        <v>536</v>
      </c>
      <c r="C65" s="76" t="s">
        <v>537</v>
      </c>
      <c r="D65" s="97" t="s">
        <v>467</v>
      </c>
      <c r="E65" s="98">
        <v>1</v>
      </c>
      <c r="F65" s="22"/>
      <c r="G65" s="22">
        <v>1131500</v>
      </c>
      <c r="H65" s="22"/>
      <c r="I65" s="22"/>
      <c r="J65" s="22"/>
      <c r="K65" s="22"/>
      <c r="L65" s="22">
        <v>1131500</v>
      </c>
      <c r="M65" s="22">
        <v>1131500</v>
      </c>
      <c r="N65" s="22"/>
      <c r="O65" s="22"/>
      <c r="P65" s="22"/>
      <c r="Q65" s="22"/>
    </row>
    <row r="66" ht="21" customHeight="1" spans="1:17">
      <c r="A66" s="96" t="s">
        <v>285</v>
      </c>
      <c r="B66" s="76" t="s">
        <v>538</v>
      </c>
      <c r="C66" s="76" t="s">
        <v>539</v>
      </c>
      <c r="D66" s="97" t="s">
        <v>467</v>
      </c>
      <c r="E66" s="98">
        <v>1</v>
      </c>
      <c r="F66" s="22"/>
      <c r="G66" s="22">
        <v>10152000</v>
      </c>
      <c r="H66" s="22"/>
      <c r="I66" s="22"/>
      <c r="J66" s="22"/>
      <c r="K66" s="22"/>
      <c r="L66" s="22">
        <v>10152000</v>
      </c>
      <c r="M66" s="22">
        <v>10152000</v>
      </c>
      <c r="N66" s="22"/>
      <c r="O66" s="22"/>
      <c r="P66" s="22"/>
      <c r="Q66" s="22"/>
    </row>
    <row r="67" ht="21" customHeight="1" spans="1:17">
      <c r="A67" s="78" t="s">
        <v>110</v>
      </c>
      <c r="B67" s="79"/>
      <c r="C67" s="79"/>
      <c r="D67" s="79"/>
      <c r="E67" s="95"/>
      <c r="F67" s="22">
        <v>3220146</v>
      </c>
      <c r="G67" s="22">
        <v>151711855.9</v>
      </c>
      <c r="H67" s="22"/>
      <c r="I67" s="22"/>
      <c r="J67" s="22"/>
      <c r="K67" s="22"/>
      <c r="L67" s="22">
        <v>151711855.9</v>
      </c>
      <c r="M67" s="22">
        <v>151711855.9</v>
      </c>
      <c r="N67" s="22"/>
      <c r="O67" s="22"/>
      <c r="P67" s="22"/>
      <c r="Q67" s="22"/>
    </row>
  </sheetData>
  <mergeCells count="16">
    <mergeCell ref="A2:Q2"/>
    <mergeCell ref="A3:F3"/>
    <mergeCell ref="G4:Q4"/>
    <mergeCell ref="L5:Q5"/>
    <mergeCell ref="A67:E67"/>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selection activeCell="B15" sqref="B15"/>
    </sheetView>
  </sheetViews>
  <sheetFormatPr defaultColWidth="9.13888888888889" defaultRowHeight="14.25" customHeight="1"/>
  <cols>
    <col min="1" max="1" width="31.4259259259259" customWidth="1"/>
    <col min="2" max="2" width="21.712962962963" customWidth="1"/>
    <col min="3" max="3" width="26.712962962963" customWidth="1"/>
    <col min="4" max="14" width="16.6018518518519" customWidth="1"/>
  </cols>
  <sheetData>
    <row r="1" ht="13.5" customHeight="1" spans="1:14">
      <c r="A1" s="60"/>
      <c r="B1" s="60"/>
      <c r="C1" s="60"/>
      <c r="D1" s="60"/>
      <c r="E1" s="60"/>
      <c r="F1" s="60"/>
      <c r="G1" s="60"/>
      <c r="H1" s="65"/>
      <c r="I1" s="60"/>
      <c r="J1" s="60"/>
      <c r="K1" s="60"/>
      <c r="L1" s="53"/>
      <c r="M1" s="81"/>
      <c r="N1" s="82" t="s">
        <v>540</v>
      </c>
    </row>
    <row r="2" ht="27.75" customHeight="1" spans="1:14">
      <c r="A2" s="56" t="s">
        <v>541</v>
      </c>
      <c r="B2" s="66"/>
      <c r="C2" s="66"/>
      <c r="D2" s="66"/>
      <c r="E2" s="66"/>
      <c r="F2" s="66"/>
      <c r="G2" s="66"/>
      <c r="H2" s="67"/>
      <c r="I2" s="66"/>
      <c r="J2" s="66"/>
      <c r="K2" s="66"/>
      <c r="L2" s="45"/>
      <c r="M2" s="67"/>
      <c r="N2" s="66"/>
    </row>
    <row r="3" ht="18.75" customHeight="1" spans="1:14">
      <c r="A3" s="57" t="str">
        <f>"单位名称："&amp;"云南省阜外心血管病医院"</f>
        <v>单位名称：云南省阜外心血管病医院</v>
      </c>
      <c r="B3" s="58"/>
      <c r="C3" s="58"/>
      <c r="D3" s="58"/>
      <c r="E3" s="58"/>
      <c r="F3" s="58"/>
      <c r="G3" s="58"/>
      <c r="H3" s="65"/>
      <c r="I3" s="60"/>
      <c r="J3" s="60"/>
      <c r="K3" s="60"/>
      <c r="L3" s="63"/>
      <c r="M3" s="83"/>
      <c r="N3" s="84" t="s">
        <v>135</v>
      </c>
    </row>
    <row r="4" ht="15.75" customHeight="1" spans="1:14">
      <c r="A4" s="9" t="s">
        <v>418</v>
      </c>
      <c r="B4" s="68" t="s">
        <v>542</v>
      </c>
      <c r="C4" s="68" t="s">
        <v>543</v>
      </c>
      <c r="D4" s="69" t="s">
        <v>152</v>
      </c>
      <c r="E4" s="69"/>
      <c r="F4" s="69"/>
      <c r="G4" s="69"/>
      <c r="H4" s="70"/>
      <c r="I4" s="69"/>
      <c r="J4" s="69"/>
      <c r="K4" s="69"/>
      <c r="L4" s="85"/>
      <c r="M4" s="70"/>
      <c r="N4" s="86"/>
    </row>
    <row r="5" ht="17.25" customHeight="1" spans="1:14">
      <c r="A5" s="14"/>
      <c r="B5" s="71"/>
      <c r="C5" s="71"/>
      <c r="D5" s="71" t="s">
        <v>30</v>
      </c>
      <c r="E5" s="71" t="s">
        <v>33</v>
      </c>
      <c r="F5" s="71" t="s">
        <v>424</v>
      </c>
      <c r="G5" s="71" t="s">
        <v>425</v>
      </c>
      <c r="H5" s="72" t="s">
        <v>426</v>
      </c>
      <c r="I5" s="87" t="s">
        <v>427</v>
      </c>
      <c r="J5" s="87"/>
      <c r="K5" s="87"/>
      <c r="L5" s="88"/>
      <c r="M5" s="89"/>
      <c r="N5" s="73"/>
    </row>
    <row r="6" ht="54" customHeight="1" spans="1:14">
      <c r="A6" s="17"/>
      <c r="B6" s="73"/>
      <c r="C6" s="73"/>
      <c r="D6" s="73"/>
      <c r="E6" s="73"/>
      <c r="F6" s="73"/>
      <c r="G6" s="73"/>
      <c r="H6" s="74"/>
      <c r="I6" s="73" t="s">
        <v>32</v>
      </c>
      <c r="J6" s="73" t="s">
        <v>43</v>
      </c>
      <c r="K6" s="73" t="s">
        <v>159</v>
      </c>
      <c r="L6" s="90" t="s">
        <v>39</v>
      </c>
      <c r="M6" s="74" t="s">
        <v>40</v>
      </c>
      <c r="N6" s="73" t="s">
        <v>41</v>
      </c>
    </row>
    <row r="7" ht="15" customHeight="1" spans="1:14">
      <c r="A7" s="17">
        <v>1</v>
      </c>
      <c r="B7" s="73">
        <v>2</v>
      </c>
      <c r="C7" s="73">
        <v>3</v>
      </c>
      <c r="D7" s="74">
        <v>4</v>
      </c>
      <c r="E7" s="74">
        <v>5</v>
      </c>
      <c r="F7" s="74">
        <v>6</v>
      </c>
      <c r="G7" s="74">
        <v>7</v>
      </c>
      <c r="H7" s="74">
        <v>8</v>
      </c>
      <c r="I7" s="74">
        <v>9</v>
      </c>
      <c r="J7" s="74">
        <v>10</v>
      </c>
      <c r="K7" s="74">
        <v>11</v>
      </c>
      <c r="L7" s="74">
        <v>12</v>
      </c>
      <c r="M7" s="74">
        <v>13</v>
      </c>
      <c r="N7" s="74">
        <v>14</v>
      </c>
    </row>
    <row r="8" ht="21" customHeight="1" spans="1:14">
      <c r="A8" s="75"/>
      <c r="B8" s="76"/>
      <c r="C8" s="76"/>
      <c r="D8" s="77"/>
      <c r="E8" s="77"/>
      <c r="F8" s="77"/>
      <c r="G8" s="77"/>
      <c r="H8" s="77"/>
      <c r="I8" s="77"/>
      <c r="J8" s="77"/>
      <c r="K8" s="77"/>
      <c r="L8" s="91"/>
      <c r="M8" s="77"/>
      <c r="N8" s="77"/>
    </row>
    <row r="9" ht="21" customHeight="1" spans="1:14">
      <c r="A9" s="75"/>
      <c r="B9" s="76"/>
      <c r="C9" s="76"/>
      <c r="D9" s="77"/>
      <c r="E9" s="77"/>
      <c r="F9" s="77"/>
      <c r="G9" s="77"/>
      <c r="H9" s="77"/>
      <c r="I9" s="77"/>
      <c r="J9" s="77"/>
      <c r="K9" s="77"/>
      <c r="L9" s="91"/>
      <c r="M9" s="77"/>
      <c r="N9" s="77"/>
    </row>
    <row r="10" ht="21" customHeight="1" spans="1:14">
      <c r="A10" s="78" t="s">
        <v>110</v>
      </c>
      <c r="B10" s="79"/>
      <c r="C10" s="80"/>
      <c r="D10" s="77"/>
      <c r="E10" s="77"/>
      <c r="F10" s="77"/>
      <c r="G10" s="77"/>
      <c r="H10" s="77"/>
      <c r="I10" s="77"/>
      <c r="J10" s="77"/>
      <c r="K10" s="77"/>
      <c r="L10" s="91"/>
      <c r="M10" s="77"/>
      <c r="N10" s="77"/>
    </row>
    <row r="11" customHeight="1" spans="1:1">
      <c r="A11" t="s">
        <v>544</v>
      </c>
    </row>
  </sheetData>
  <mergeCells count="13">
    <mergeCell ref="A2:N2"/>
    <mergeCell ref="A3:C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9"/>
  <sheetViews>
    <sheetView showZeros="0" zoomScale="90" zoomScaleNormal="90" topLeftCell="A10" workbookViewId="0">
      <selection activeCell="C16" sqref="C16"/>
    </sheetView>
  </sheetViews>
  <sheetFormatPr defaultColWidth="9.13888888888889" defaultRowHeight="14.25" customHeight="1"/>
  <cols>
    <col min="1" max="1" width="31.8611111111111" customWidth="1"/>
    <col min="2" max="15" width="17.1759259259259" customWidth="1"/>
    <col min="16" max="22" width="17.0277777777778" customWidth="1"/>
    <col min="23" max="23" width="17" customWidth="1"/>
    <col min="24" max="24" width="17.0277777777778" customWidth="1"/>
  </cols>
  <sheetData>
    <row r="1" ht="13.5" customHeight="1" spans="4:24">
      <c r="D1" s="55"/>
      <c r="W1" s="53"/>
      <c r="X1" s="53" t="s">
        <v>545</v>
      </c>
    </row>
    <row r="2" ht="27.75" customHeight="1" spans="1:24">
      <c r="A2" s="56" t="s">
        <v>546</v>
      </c>
      <c r="B2" s="26"/>
      <c r="C2" s="26"/>
      <c r="D2" s="26"/>
      <c r="E2" s="26"/>
      <c r="F2" s="26"/>
      <c r="G2" s="26"/>
      <c r="H2" s="26"/>
      <c r="I2" s="26"/>
      <c r="J2" s="26"/>
      <c r="K2" s="26"/>
      <c r="L2" s="26"/>
      <c r="M2" s="26"/>
      <c r="N2" s="26"/>
      <c r="O2" s="26"/>
      <c r="P2" s="26"/>
      <c r="Q2" s="26"/>
      <c r="R2" s="26"/>
      <c r="S2" s="26"/>
      <c r="T2" s="26"/>
      <c r="U2" s="26"/>
      <c r="V2" s="26"/>
      <c r="W2" s="26"/>
      <c r="X2" s="26"/>
    </row>
    <row r="3" ht="18" customHeight="1" spans="1:24">
      <c r="A3" s="57" t="str">
        <f>"单位名称："&amp;"云南省阜外心血管病医院"</f>
        <v>单位名称：云南省阜外心血管病医院</v>
      </c>
      <c r="B3" s="58"/>
      <c r="C3" s="58"/>
      <c r="D3" s="59"/>
      <c r="E3" s="60"/>
      <c r="F3" s="60"/>
      <c r="G3" s="60"/>
      <c r="H3" s="60"/>
      <c r="I3" s="60"/>
      <c r="W3" s="63"/>
      <c r="X3" s="63" t="s">
        <v>135</v>
      </c>
    </row>
    <row r="4" ht="19.5" customHeight="1" spans="1:24">
      <c r="A4" s="15" t="s">
        <v>547</v>
      </c>
      <c r="B4" s="10" t="s">
        <v>152</v>
      </c>
      <c r="C4" s="11"/>
      <c r="D4" s="11"/>
      <c r="E4" s="61" t="s">
        <v>548</v>
      </c>
      <c r="F4" s="61"/>
      <c r="G4" s="61"/>
      <c r="H4" s="61"/>
      <c r="I4" s="61"/>
      <c r="J4" s="61"/>
      <c r="K4" s="61"/>
      <c r="L4" s="61"/>
      <c r="M4" s="61"/>
      <c r="N4" s="61"/>
      <c r="O4" s="61"/>
      <c r="P4" s="61"/>
      <c r="Q4" s="61"/>
      <c r="R4" s="61"/>
      <c r="S4" s="61"/>
      <c r="T4" s="61"/>
      <c r="U4" s="61"/>
      <c r="V4" s="61"/>
      <c r="W4" s="61"/>
      <c r="X4" s="61"/>
    </row>
    <row r="5" ht="40.5" customHeight="1" spans="1:24">
      <c r="A5" s="18"/>
      <c r="B5" s="27" t="s">
        <v>30</v>
      </c>
      <c r="C5" s="9" t="s">
        <v>33</v>
      </c>
      <c r="D5" s="62" t="s">
        <v>549</v>
      </c>
      <c r="E5" s="61" t="s">
        <v>550</v>
      </c>
      <c r="F5" s="61" t="s">
        <v>551</v>
      </c>
      <c r="G5" s="61" t="s">
        <v>552</v>
      </c>
      <c r="H5" s="61" t="s">
        <v>553</v>
      </c>
      <c r="I5" s="61" t="s">
        <v>554</v>
      </c>
      <c r="J5" s="61" t="s">
        <v>555</v>
      </c>
      <c r="K5" s="61" t="s">
        <v>556</v>
      </c>
      <c r="L5" s="61" t="s">
        <v>557</v>
      </c>
      <c r="M5" s="61" t="s">
        <v>558</v>
      </c>
      <c r="N5" s="61" t="s">
        <v>559</v>
      </c>
      <c r="O5" s="61" t="s">
        <v>560</v>
      </c>
      <c r="P5" s="61" t="s">
        <v>561</v>
      </c>
      <c r="Q5" s="61" t="s">
        <v>562</v>
      </c>
      <c r="R5" s="61" t="s">
        <v>563</v>
      </c>
      <c r="S5" s="61" t="s">
        <v>564</v>
      </c>
      <c r="T5" s="61" t="s">
        <v>565</v>
      </c>
      <c r="U5" s="61" t="s">
        <v>566</v>
      </c>
      <c r="V5" s="61" t="s">
        <v>567</v>
      </c>
      <c r="W5" s="61" t="s">
        <v>568</v>
      </c>
      <c r="X5" s="61" t="s">
        <v>569</v>
      </c>
    </row>
    <row r="6" ht="19.5" customHeight="1" spans="1:24">
      <c r="A6" s="61">
        <v>1</v>
      </c>
      <c r="B6" s="61">
        <v>2</v>
      </c>
      <c r="C6" s="61">
        <v>3</v>
      </c>
      <c r="D6" s="10">
        <v>4</v>
      </c>
      <c r="E6" s="61">
        <v>5</v>
      </c>
      <c r="F6" s="61">
        <v>6</v>
      </c>
      <c r="G6" s="61">
        <v>7</v>
      </c>
      <c r="H6" s="10">
        <v>8</v>
      </c>
      <c r="I6" s="61">
        <v>9</v>
      </c>
      <c r="J6" s="61">
        <v>10</v>
      </c>
      <c r="K6" s="61">
        <v>11</v>
      </c>
      <c r="L6" s="10">
        <v>12</v>
      </c>
      <c r="M6" s="61">
        <v>13</v>
      </c>
      <c r="N6" s="61">
        <v>14</v>
      </c>
      <c r="O6" s="61">
        <v>15</v>
      </c>
      <c r="P6" s="10">
        <v>16</v>
      </c>
      <c r="Q6" s="61">
        <v>17</v>
      </c>
      <c r="R6" s="61">
        <v>18</v>
      </c>
      <c r="S6" s="61">
        <v>19</v>
      </c>
      <c r="T6" s="10">
        <v>20</v>
      </c>
      <c r="U6" s="10">
        <v>21</v>
      </c>
      <c r="V6" s="10">
        <v>22</v>
      </c>
      <c r="W6" s="61">
        <v>23</v>
      </c>
      <c r="X6" s="61">
        <v>24</v>
      </c>
    </row>
    <row r="7" ht="28.4" customHeight="1" spans="1:24">
      <c r="A7" s="28"/>
      <c r="B7" s="22"/>
      <c r="C7" s="22"/>
      <c r="D7" s="22"/>
      <c r="E7" s="22"/>
      <c r="F7" s="22"/>
      <c r="G7" s="22"/>
      <c r="H7" s="22"/>
      <c r="I7" s="22"/>
      <c r="J7" s="22"/>
      <c r="K7" s="22"/>
      <c r="L7" s="22"/>
      <c r="M7" s="22"/>
      <c r="N7" s="22"/>
      <c r="O7" s="22"/>
      <c r="P7" s="22"/>
      <c r="Q7" s="22"/>
      <c r="R7" s="22"/>
      <c r="S7" s="22"/>
      <c r="T7" s="22"/>
      <c r="U7" s="22"/>
      <c r="V7" s="22"/>
      <c r="W7" s="64"/>
      <c r="X7" s="22"/>
    </row>
    <row r="8" ht="29.9" customHeight="1" spans="1:24">
      <c r="A8" s="28"/>
      <c r="B8" s="22"/>
      <c r="C8" s="22"/>
      <c r="D8" s="22"/>
      <c r="E8" s="22"/>
      <c r="F8" s="22"/>
      <c r="G8" s="22"/>
      <c r="H8" s="22"/>
      <c r="I8" s="22"/>
      <c r="J8" s="22"/>
      <c r="K8" s="22"/>
      <c r="L8" s="22"/>
      <c r="M8" s="22"/>
      <c r="N8" s="22"/>
      <c r="O8" s="22"/>
      <c r="P8" s="22"/>
      <c r="Q8" s="22"/>
      <c r="R8" s="22"/>
      <c r="S8" s="22"/>
      <c r="T8" s="22"/>
      <c r="U8" s="22"/>
      <c r="V8" s="22"/>
      <c r="W8" s="64"/>
      <c r="X8" s="22"/>
    </row>
    <row r="9" customHeight="1" spans="1:1">
      <c r="A9" t="s">
        <v>570</v>
      </c>
    </row>
  </sheetData>
  <mergeCells count="5">
    <mergeCell ref="A2:X2"/>
    <mergeCell ref="A3:I3"/>
    <mergeCell ref="B4:D4"/>
    <mergeCell ref="E4:X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D16" sqref="D16"/>
    </sheetView>
  </sheetViews>
  <sheetFormatPr defaultColWidth="9.13888888888889" defaultRowHeight="12" customHeight="1" outlineLevelRow="7"/>
  <cols>
    <col min="1" max="1" width="28.962962962963" customWidth="1"/>
    <col min="2" max="2" width="29" customWidth="1"/>
    <col min="3" max="3" width="16.3148148148148" customWidth="1"/>
    <col min="4" max="4" width="15.6018518518519" customWidth="1"/>
    <col min="5" max="5" width="23.5740740740741" customWidth="1"/>
    <col min="6" max="6" width="11.2777777777778" customWidth="1"/>
    <col min="7" max="7" width="14.8796296296296" customWidth="1"/>
    <col min="8" max="8" width="10.8796296296296" customWidth="1"/>
    <col min="9" max="9" width="13.4259259259259" customWidth="1"/>
    <col min="10" max="10" width="38.6759259259259" customWidth="1"/>
  </cols>
  <sheetData>
    <row r="1" customHeight="1" spans="10:10">
      <c r="J1" s="53" t="s">
        <v>571</v>
      </c>
    </row>
    <row r="2" ht="28.5" customHeight="1" spans="1:10">
      <c r="A2" s="44" t="s">
        <v>572</v>
      </c>
      <c r="B2" s="26"/>
      <c r="C2" s="26"/>
      <c r="D2" s="26"/>
      <c r="E2" s="26"/>
      <c r="F2" s="45"/>
      <c r="G2" s="26"/>
      <c r="H2" s="45"/>
      <c r="I2" s="45"/>
      <c r="J2" s="26"/>
    </row>
    <row r="3" ht="17.25" customHeight="1" spans="1:1">
      <c r="A3" s="4" t="str">
        <f>"单位名称："&amp;"云南省阜外心血管病医院"</f>
        <v>单位名称：云南省阜外心血管病医院</v>
      </c>
    </row>
    <row r="4" ht="44.25" customHeight="1" spans="1:10">
      <c r="A4" s="46" t="s">
        <v>293</v>
      </c>
      <c r="B4" s="46" t="s">
        <v>294</v>
      </c>
      <c r="C4" s="46" t="s">
        <v>295</v>
      </c>
      <c r="D4" s="46" t="s">
        <v>296</v>
      </c>
      <c r="E4" s="46" t="s">
        <v>297</v>
      </c>
      <c r="F4" s="47" t="s">
        <v>298</v>
      </c>
      <c r="G4" s="46" t="s">
        <v>299</v>
      </c>
      <c r="H4" s="47" t="s">
        <v>300</v>
      </c>
      <c r="I4" s="47" t="s">
        <v>301</v>
      </c>
      <c r="J4" s="46" t="s">
        <v>302</v>
      </c>
    </row>
    <row r="5" ht="14.25" customHeight="1" spans="1:10">
      <c r="A5" s="46">
        <v>1</v>
      </c>
      <c r="B5" s="46">
        <v>2</v>
      </c>
      <c r="C5" s="46">
        <v>3</v>
      </c>
      <c r="D5" s="46">
        <v>4</v>
      </c>
      <c r="E5" s="46">
        <v>5</v>
      </c>
      <c r="F5" s="47">
        <v>6</v>
      </c>
      <c r="G5" s="46">
        <v>7</v>
      </c>
      <c r="H5" s="47">
        <v>8</v>
      </c>
      <c r="I5" s="47">
        <v>9</v>
      </c>
      <c r="J5" s="46">
        <v>10</v>
      </c>
    </row>
    <row r="6" ht="21.8" customHeight="1" spans="1:10">
      <c r="A6" s="48"/>
      <c r="B6" s="49"/>
      <c r="C6" s="49"/>
      <c r="D6" s="49"/>
      <c r="E6" s="50"/>
      <c r="F6" s="51"/>
      <c r="G6" s="50"/>
      <c r="H6" s="51"/>
      <c r="I6" s="51"/>
      <c r="J6" s="50"/>
    </row>
    <row r="7" ht="60.8" customHeight="1" spans="1:10">
      <c r="A7" s="48"/>
      <c r="B7" s="52"/>
      <c r="C7" s="52"/>
      <c r="D7" s="52"/>
      <c r="E7" s="48"/>
      <c r="F7" s="52"/>
      <c r="G7" s="48"/>
      <c r="H7" s="52"/>
      <c r="I7" s="52"/>
      <c r="J7" s="54"/>
    </row>
    <row r="8" ht="15" customHeight="1" spans="1:1">
      <c r="A8" t="s">
        <v>573</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08"/>
  <sheetViews>
    <sheetView showZeros="0" tabSelected="1" topLeftCell="A98" workbookViewId="0">
      <selection activeCell="A106" sqref="$A106:$XFD106"/>
    </sheetView>
  </sheetViews>
  <sheetFormatPr defaultColWidth="8.85185185185185" defaultRowHeight="15" customHeight="1" outlineLevelCol="7"/>
  <cols>
    <col min="1" max="1" width="36.0277777777778" customWidth="1"/>
    <col min="2" max="2" width="19.7407407407407" customWidth="1"/>
    <col min="3" max="3" width="33.3148148148148" customWidth="1"/>
    <col min="4" max="4" width="34.7407407407407" customWidth="1"/>
    <col min="5" max="5" width="14.4537037037037" customWidth="1"/>
    <col min="6" max="6" width="17.1759259259259" customWidth="1"/>
    <col min="7" max="7" width="17.3148148148148" customWidth="1"/>
    <col min="8" max="8" width="28.3148148148148" customWidth="1"/>
  </cols>
  <sheetData>
    <row r="1" ht="18.75" customHeight="1" spans="1:8">
      <c r="A1" s="34"/>
      <c r="B1" s="34"/>
      <c r="C1" s="34"/>
      <c r="D1" s="34"/>
      <c r="E1" s="34"/>
      <c r="F1" s="34"/>
      <c r="G1" s="34"/>
      <c r="H1" s="35" t="s">
        <v>574</v>
      </c>
    </row>
    <row r="2" ht="30.65" customHeight="1" spans="1:8">
      <c r="A2" s="36" t="s">
        <v>575</v>
      </c>
      <c r="B2" s="36"/>
      <c r="C2" s="36"/>
      <c r="D2" s="36"/>
      <c r="E2" s="36"/>
      <c r="F2" s="36"/>
      <c r="G2" s="36"/>
      <c r="H2" s="36"/>
    </row>
    <row r="3" ht="18.75" customHeight="1" spans="1:8">
      <c r="A3" s="34" t="str">
        <f>"单位名称："&amp;"云南省阜外心血管病医院"</f>
        <v>单位名称：云南省阜外心血管病医院</v>
      </c>
      <c r="B3" s="34"/>
      <c r="C3" s="34"/>
      <c r="D3" s="34"/>
      <c r="E3" s="34"/>
      <c r="F3" s="34"/>
      <c r="G3" s="34"/>
      <c r="H3" s="34"/>
    </row>
    <row r="4" ht="18.75" customHeight="1" spans="1:8">
      <c r="A4" s="37" t="s">
        <v>145</v>
      </c>
      <c r="B4" s="37" t="s">
        <v>576</v>
      </c>
      <c r="C4" s="37" t="s">
        <v>577</v>
      </c>
      <c r="D4" s="37" t="s">
        <v>578</v>
      </c>
      <c r="E4" s="37" t="s">
        <v>579</v>
      </c>
      <c r="F4" s="37" t="s">
        <v>580</v>
      </c>
      <c r="G4" s="37"/>
      <c r="H4" s="37"/>
    </row>
    <row r="5" ht="18.75" customHeight="1" spans="1:8">
      <c r="A5" s="37"/>
      <c r="B5" s="37"/>
      <c r="C5" s="37"/>
      <c r="D5" s="37"/>
      <c r="E5" s="37"/>
      <c r="F5" s="37" t="s">
        <v>422</v>
      </c>
      <c r="G5" s="37" t="s">
        <v>581</v>
      </c>
      <c r="H5" s="37" t="s">
        <v>582</v>
      </c>
    </row>
    <row r="6" ht="18.75" customHeight="1" spans="1:8">
      <c r="A6" s="38" t="s">
        <v>127</v>
      </c>
      <c r="B6" s="38" t="s">
        <v>128</v>
      </c>
      <c r="C6" s="38" t="s">
        <v>129</v>
      </c>
      <c r="D6" s="38" t="s">
        <v>130</v>
      </c>
      <c r="E6" s="38" t="s">
        <v>131</v>
      </c>
      <c r="F6" s="38" t="s">
        <v>132</v>
      </c>
      <c r="G6" s="38" t="s">
        <v>583</v>
      </c>
      <c r="H6" s="38" t="s">
        <v>584</v>
      </c>
    </row>
    <row r="7" ht="29.9" customHeight="1" spans="1:8">
      <c r="A7" s="39" t="s">
        <v>45</v>
      </c>
      <c r="B7" s="39" t="s">
        <v>585</v>
      </c>
      <c r="C7" s="39" t="s">
        <v>475</v>
      </c>
      <c r="D7" s="39" t="s">
        <v>586</v>
      </c>
      <c r="E7" s="37" t="s">
        <v>587</v>
      </c>
      <c r="F7" s="40">
        <v>1</v>
      </c>
      <c r="G7" s="41">
        <v>950000</v>
      </c>
      <c r="H7" s="41">
        <v>950000</v>
      </c>
    </row>
    <row r="8" ht="33" customHeight="1" spans="1:8">
      <c r="A8" s="39" t="s">
        <v>45</v>
      </c>
      <c r="B8" s="39" t="s">
        <v>585</v>
      </c>
      <c r="C8" s="39" t="s">
        <v>475</v>
      </c>
      <c r="D8" s="39" t="s">
        <v>588</v>
      </c>
      <c r="E8" s="37" t="s">
        <v>587</v>
      </c>
      <c r="F8" s="40">
        <v>1</v>
      </c>
      <c r="G8" s="41">
        <v>60000</v>
      </c>
      <c r="H8" s="41">
        <v>60000</v>
      </c>
    </row>
    <row r="9" ht="29.9" customHeight="1" spans="1:8">
      <c r="A9" s="39" t="s">
        <v>45</v>
      </c>
      <c r="B9" s="39" t="s">
        <v>585</v>
      </c>
      <c r="C9" s="39" t="s">
        <v>589</v>
      </c>
      <c r="D9" s="39" t="s">
        <v>590</v>
      </c>
      <c r="E9" s="37" t="s">
        <v>591</v>
      </c>
      <c r="F9" s="40">
        <v>64</v>
      </c>
      <c r="G9" s="41">
        <v>6000</v>
      </c>
      <c r="H9" s="41">
        <v>384000</v>
      </c>
    </row>
    <row r="10" ht="29.9" customHeight="1" spans="1:8">
      <c r="A10" s="39" t="s">
        <v>45</v>
      </c>
      <c r="B10" s="39" t="s">
        <v>585</v>
      </c>
      <c r="C10" s="39" t="s">
        <v>592</v>
      </c>
      <c r="D10" s="39" t="s">
        <v>593</v>
      </c>
      <c r="E10" s="37" t="s">
        <v>587</v>
      </c>
      <c r="F10" s="40">
        <v>45</v>
      </c>
      <c r="G10" s="41">
        <v>6000</v>
      </c>
      <c r="H10" s="41">
        <v>270000</v>
      </c>
    </row>
    <row r="11" ht="29.9" customHeight="1" spans="1:8">
      <c r="A11" s="39" t="s">
        <v>45</v>
      </c>
      <c r="B11" s="39" t="s">
        <v>585</v>
      </c>
      <c r="C11" s="39" t="s">
        <v>466</v>
      </c>
      <c r="D11" s="39" t="s">
        <v>594</v>
      </c>
      <c r="E11" s="37" t="s">
        <v>587</v>
      </c>
      <c r="F11" s="40">
        <v>2</v>
      </c>
      <c r="G11" s="41">
        <v>5000</v>
      </c>
      <c r="H11" s="41">
        <v>10000</v>
      </c>
    </row>
    <row r="12" ht="29.9" customHeight="1" spans="1:8">
      <c r="A12" s="39" t="s">
        <v>45</v>
      </c>
      <c r="B12" s="39" t="s">
        <v>585</v>
      </c>
      <c r="C12" s="39" t="s">
        <v>466</v>
      </c>
      <c r="D12" s="39" t="s">
        <v>594</v>
      </c>
      <c r="E12" s="37" t="s">
        <v>587</v>
      </c>
      <c r="F12" s="40">
        <v>5</v>
      </c>
      <c r="G12" s="41">
        <v>9000</v>
      </c>
      <c r="H12" s="41">
        <v>45000</v>
      </c>
    </row>
    <row r="13" ht="29.9" customHeight="1" spans="1:8">
      <c r="A13" s="39" t="s">
        <v>45</v>
      </c>
      <c r="B13" s="39" t="s">
        <v>585</v>
      </c>
      <c r="C13" s="39" t="s">
        <v>595</v>
      </c>
      <c r="D13" s="39" t="s">
        <v>596</v>
      </c>
      <c r="E13" s="37" t="s">
        <v>587</v>
      </c>
      <c r="F13" s="40">
        <v>4</v>
      </c>
      <c r="G13" s="41">
        <v>4000</v>
      </c>
      <c r="H13" s="41">
        <v>16000</v>
      </c>
    </row>
    <row r="14" ht="29.9" customHeight="1" spans="1:8">
      <c r="A14" s="39" t="s">
        <v>45</v>
      </c>
      <c r="B14" s="39" t="s">
        <v>585</v>
      </c>
      <c r="C14" s="39" t="s">
        <v>597</v>
      </c>
      <c r="D14" s="39" t="s">
        <v>598</v>
      </c>
      <c r="E14" s="37" t="s">
        <v>587</v>
      </c>
      <c r="F14" s="40">
        <v>8</v>
      </c>
      <c r="G14" s="41">
        <v>5000</v>
      </c>
      <c r="H14" s="41">
        <v>40000</v>
      </c>
    </row>
    <row r="15" ht="29.9" customHeight="1" spans="1:8">
      <c r="A15" s="39" t="s">
        <v>45</v>
      </c>
      <c r="B15" s="39" t="s">
        <v>585</v>
      </c>
      <c r="C15" s="39" t="s">
        <v>597</v>
      </c>
      <c r="D15" s="39" t="s">
        <v>599</v>
      </c>
      <c r="E15" s="37" t="s">
        <v>587</v>
      </c>
      <c r="F15" s="40">
        <v>36</v>
      </c>
      <c r="G15" s="41">
        <v>5000</v>
      </c>
      <c r="H15" s="41">
        <v>180000</v>
      </c>
    </row>
    <row r="16" ht="29.9" customHeight="1" spans="1:8">
      <c r="A16" s="39" t="s">
        <v>45</v>
      </c>
      <c r="B16" s="39" t="s">
        <v>585</v>
      </c>
      <c r="C16" s="39" t="s">
        <v>597</v>
      </c>
      <c r="D16" s="39" t="s">
        <v>600</v>
      </c>
      <c r="E16" s="37" t="s">
        <v>587</v>
      </c>
      <c r="F16" s="40">
        <v>2</v>
      </c>
      <c r="G16" s="41">
        <v>35000</v>
      </c>
      <c r="H16" s="41">
        <v>70000</v>
      </c>
    </row>
    <row r="17" ht="29.9" customHeight="1" spans="1:8">
      <c r="A17" s="39" t="s">
        <v>45</v>
      </c>
      <c r="B17" s="39" t="s">
        <v>585</v>
      </c>
      <c r="C17" s="39" t="s">
        <v>505</v>
      </c>
      <c r="D17" s="39" t="s">
        <v>601</v>
      </c>
      <c r="E17" s="37" t="s">
        <v>587</v>
      </c>
      <c r="F17" s="40">
        <v>1</v>
      </c>
      <c r="G17" s="41">
        <v>300000</v>
      </c>
      <c r="H17" s="41">
        <v>300000</v>
      </c>
    </row>
    <row r="18" ht="29.9" customHeight="1" spans="1:8">
      <c r="A18" s="39" t="s">
        <v>45</v>
      </c>
      <c r="B18" s="39" t="s">
        <v>585</v>
      </c>
      <c r="C18" s="39" t="s">
        <v>505</v>
      </c>
      <c r="D18" s="39" t="s">
        <v>602</v>
      </c>
      <c r="E18" s="37" t="s">
        <v>587</v>
      </c>
      <c r="F18" s="40">
        <v>1</v>
      </c>
      <c r="G18" s="41">
        <v>1300000</v>
      </c>
      <c r="H18" s="41">
        <v>1300000</v>
      </c>
    </row>
    <row r="19" ht="29.9" customHeight="1" spans="1:8">
      <c r="A19" s="39" t="s">
        <v>45</v>
      </c>
      <c r="B19" s="39" t="s">
        <v>585</v>
      </c>
      <c r="C19" s="39" t="s">
        <v>505</v>
      </c>
      <c r="D19" s="39" t="s">
        <v>603</v>
      </c>
      <c r="E19" s="37" t="s">
        <v>587</v>
      </c>
      <c r="F19" s="40">
        <v>1</v>
      </c>
      <c r="G19" s="41">
        <v>200000</v>
      </c>
      <c r="H19" s="41">
        <v>200000</v>
      </c>
    </row>
    <row r="20" ht="29.9" customHeight="1" spans="1:8">
      <c r="A20" s="39" t="s">
        <v>45</v>
      </c>
      <c r="B20" s="39" t="s">
        <v>585</v>
      </c>
      <c r="C20" s="39" t="s">
        <v>505</v>
      </c>
      <c r="D20" s="39" t="s">
        <v>604</v>
      </c>
      <c r="E20" s="37" t="s">
        <v>587</v>
      </c>
      <c r="F20" s="40">
        <v>1</v>
      </c>
      <c r="G20" s="41">
        <v>250000</v>
      </c>
      <c r="H20" s="41">
        <v>250000</v>
      </c>
    </row>
    <row r="21" ht="29.9" customHeight="1" spans="1:8">
      <c r="A21" s="39" t="s">
        <v>45</v>
      </c>
      <c r="B21" s="39" t="s">
        <v>585</v>
      </c>
      <c r="C21" s="39" t="s">
        <v>477</v>
      </c>
      <c r="D21" s="39" t="s">
        <v>476</v>
      </c>
      <c r="E21" s="37" t="s">
        <v>587</v>
      </c>
      <c r="F21" s="40">
        <v>2</v>
      </c>
      <c r="G21" s="41">
        <v>40000</v>
      </c>
      <c r="H21" s="41">
        <v>80000</v>
      </c>
    </row>
    <row r="22" ht="29.9" customHeight="1" spans="1:8">
      <c r="A22" s="39" t="s">
        <v>45</v>
      </c>
      <c r="B22" s="39" t="s">
        <v>585</v>
      </c>
      <c r="C22" s="39" t="s">
        <v>477</v>
      </c>
      <c r="D22" s="39" t="s">
        <v>605</v>
      </c>
      <c r="E22" s="37" t="s">
        <v>587</v>
      </c>
      <c r="F22" s="40">
        <v>1</v>
      </c>
      <c r="G22" s="41">
        <v>40000</v>
      </c>
      <c r="H22" s="41">
        <v>40000</v>
      </c>
    </row>
    <row r="23" ht="29.9" customHeight="1" spans="1:8">
      <c r="A23" s="39" t="s">
        <v>45</v>
      </c>
      <c r="B23" s="39" t="s">
        <v>585</v>
      </c>
      <c r="C23" s="39" t="s">
        <v>473</v>
      </c>
      <c r="D23" s="39" t="s">
        <v>606</v>
      </c>
      <c r="E23" s="37" t="s">
        <v>587</v>
      </c>
      <c r="F23" s="40">
        <v>12</v>
      </c>
      <c r="G23" s="41">
        <v>3000</v>
      </c>
      <c r="H23" s="41">
        <v>36000</v>
      </c>
    </row>
    <row r="24" ht="29.9" customHeight="1" spans="1:8">
      <c r="A24" s="39" t="s">
        <v>45</v>
      </c>
      <c r="B24" s="39" t="s">
        <v>585</v>
      </c>
      <c r="C24" s="39" t="s">
        <v>473</v>
      </c>
      <c r="D24" s="39" t="s">
        <v>472</v>
      </c>
      <c r="E24" s="37" t="s">
        <v>591</v>
      </c>
      <c r="F24" s="40">
        <v>9</v>
      </c>
      <c r="G24" s="41">
        <v>3000</v>
      </c>
      <c r="H24" s="41">
        <v>27000</v>
      </c>
    </row>
    <row r="25" ht="29.9" customHeight="1" spans="1:8">
      <c r="A25" s="39" t="s">
        <v>45</v>
      </c>
      <c r="B25" s="39" t="s">
        <v>585</v>
      </c>
      <c r="C25" s="39" t="s">
        <v>493</v>
      </c>
      <c r="D25" s="39" t="s">
        <v>607</v>
      </c>
      <c r="E25" s="37" t="s">
        <v>591</v>
      </c>
      <c r="F25" s="40">
        <v>60</v>
      </c>
      <c r="G25" s="41">
        <v>1000</v>
      </c>
      <c r="H25" s="41">
        <v>60000</v>
      </c>
    </row>
    <row r="26" ht="29.9" customHeight="1" spans="1:8">
      <c r="A26" s="39" t="s">
        <v>45</v>
      </c>
      <c r="B26" s="39" t="s">
        <v>585</v>
      </c>
      <c r="C26" s="39" t="s">
        <v>519</v>
      </c>
      <c r="D26" s="39" t="s">
        <v>608</v>
      </c>
      <c r="E26" s="37" t="s">
        <v>587</v>
      </c>
      <c r="F26" s="40">
        <v>6</v>
      </c>
      <c r="G26" s="41">
        <v>2500</v>
      </c>
      <c r="H26" s="41">
        <v>15000</v>
      </c>
    </row>
    <row r="27" ht="29.9" customHeight="1" spans="1:8">
      <c r="A27" s="39" t="s">
        <v>45</v>
      </c>
      <c r="B27" s="39" t="s">
        <v>585</v>
      </c>
      <c r="C27" s="39" t="s">
        <v>519</v>
      </c>
      <c r="D27" s="39" t="s">
        <v>518</v>
      </c>
      <c r="E27" s="37" t="s">
        <v>587</v>
      </c>
      <c r="F27" s="40">
        <v>4</v>
      </c>
      <c r="G27" s="41">
        <v>1480</v>
      </c>
      <c r="H27" s="41">
        <v>5920</v>
      </c>
    </row>
    <row r="28" ht="29.9" customHeight="1" spans="1:8">
      <c r="A28" s="39" t="s">
        <v>45</v>
      </c>
      <c r="B28" s="39" t="s">
        <v>585</v>
      </c>
      <c r="C28" s="39" t="s">
        <v>609</v>
      </c>
      <c r="D28" s="39" t="s">
        <v>610</v>
      </c>
      <c r="E28" s="37" t="s">
        <v>587</v>
      </c>
      <c r="F28" s="40">
        <v>2</v>
      </c>
      <c r="G28" s="41">
        <v>1000</v>
      </c>
      <c r="H28" s="41">
        <v>2000</v>
      </c>
    </row>
    <row r="29" ht="29.9" customHeight="1" spans="1:8">
      <c r="A29" s="39" t="s">
        <v>45</v>
      </c>
      <c r="B29" s="39" t="s">
        <v>585</v>
      </c>
      <c r="C29" s="39" t="s">
        <v>611</v>
      </c>
      <c r="D29" s="39" t="s">
        <v>612</v>
      </c>
      <c r="E29" s="37" t="s">
        <v>587</v>
      </c>
      <c r="F29" s="40">
        <v>6</v>
      </c>
      <c r="G29" s="41">
        <v>3000</v>
      </c>
      <c r="H29" s="41">
        <v>18000</v>
      </c>
    </row>
    <row r="30" ht="29.9" customHeight="1" spans="1:8">
      <c r="A30" s="39" t="s">
        <v>45</v>
      </c>
      <c r="B30" s="39" t="s">
        <v>585</v>
      </c>
      <c r="C30" s="39" t="s">
        <v>611</v>
      </c>
      <c r="D30" s="39" t="s">
        <v>613</v>
      </c>
      <c r="E30" s="37" t="s">
        <v>587</v>
      </c>
      <c r="F30" s="40">
        <v>1</v>
      </c>
      <c r="G30" s="41">
        <v>2550</v>
      </c>
      <c r="H30" s="41">
        <v>2550</v>
      </c>
    </row>
    <row r="31" ht="29.9" customHeight="1" spans="1:8">
      <c r="A31" s="39" t="s">
        <v>45</v>
      </c>
      <c r="B31" s="39" t="s">
        <v>585</v>
      </c>
      <c r="C31" s="39" t="s">
        <v>611</v>
      </c>
      <c r="D31" s="39" t="s">
        <v>613</v>
      </c>
      <c r="E31" s="37" t="s">
        <v>587</v>
      </c>
      <c r="F31" s="40">
        <v>6</v>
      </c>
      <c r="G31" s="41">
        <v>2950</v>
      </c>
      <c r="H31" s="41">
        <v>17700</v>
      </c>
    </row>
    <row r="32" ht="29.9" customHeight="1" spans="1:8">
      <c r="A32" s="39" t="s">
        <v>45</v>
      </c>
      <c r="B32" s="39" t="s">
        <v>585</v>
      </c>
      <c r="C32" s="39" t="s">
        <v>614</v>
      </c>
      <c r="D32" s="39" t="s">
        <v>615</v>
      </c>
      <c r="E32" s="37" t="s">
        <v>587</v>
      </c>
      <c r="F32" s="40">
        <v>1</v>
      </c>
      <c r="G32" s="41">
        <v>20000</v>
      </c>
      <c r="H32" s="41">
        <v>20000</v>
      </c>
    </row>
    <row r="33" ht="29.9" customHeight="1" spans="1:8">
      <c r="A33" s="39" t="s">
        <v>45</v>
      </c>
      <c r="B33" s="39" t="s">
        <v>585</v>
      </c>
      <c r="C33" s="39" t="s">
        <v>515</v>
      </c>
      <c r="D33" s="39" t="s">
        <v>616</v>
      </c>
      <c r="E33" s="37" t="s">
        <v>591</v>
      </c>
      <c r="F33" s="40">
        <v>3</v>
      </c>
      <c r="G33" s="41">
        <v>1000</v>
      </c>
      <c r="H33" s="41">
        <v>3000</v>
      </c>
    </row>
    <row r="34" ht="29.9" customHeight="1" spans="1:8">
      <c r="A34" s="39" t="s">
        <v>45</v>
      </c>
      <c r="B34" s="39" t="s">
        <v>585</v>
      </c>
      <c r="C34" s="39" t="s">
        <v>515</v>
      </c>
      <c r="D34" s="39" t="s">
        <v>514</v>
      </c>
      <c r="E34" s="37" t="s">
        <v>591</v>
      </c>
      <c r="F34" s="40">
        <v>7</v>
      </c>
      <c r="G34" s="41">
        <v>1000</v>
      </c>
      <c r="H34" s="41">
        <v>7000</v>
      </c>
    </row>
    <row r="35" ht="29.9" customHeight="1" spans="1:8">
      <c r="A35" s="39" t="s">
        <v>45</v>
      </c>
      <c r="B35" s="39" t="s">
        <v>585</v>
      </c>
      <c r="C35" s="39" t="s">
        <v>503</v>
      </c>
      <c r="D35" s="39" t="s">
        <v>617</v>
      </c>
      <c r="E35" s="37" t="s">
        <v>587</v>
      </c>
      <c r="F35" s="40">
        <v>1</v>
      </c>
      <c r="G35" s="41">
        <v>450000</v>
      </c>
      <c r="H35" s="41">
        <v>450000</v>
      </c>
    </row>
    <row r="36" ht="29.9" customHeight="1" spans="1:8">
      <c r="A36" s="39" t="s">
        <v>45</v>
      </c>
      <c r="B36" s="39" t="s">
        <v>585</v>
      </c>
      <c r="C36" s="39" t="s">
        <v>489</v>
      </c>
      <c r="D36" s="39" t="s">
        <v>618</v>
      </c>
      <c r="E36" s="37" t="s">
        <v>587</v>
      </c>
      <c r="F36" s="40">
        <v>6</v>
      </c>
      <c r="G36" s="41">
        <v>1000000</v>
      </c>
      <c r="H36" s="41">
        <v>6000000</v>
      </c>
    </row>
    <row r="37" ht="29.9" customHeight="1" spans="1:8">
      <c r="A37" s="39" t="s">
        <v>45</v>
      </c>
      <c r="B37" s="39" t="s">
        <v>585</v>
      </c>
      <c r="C37" s="39" t="s">
        <v>471</v>
      </c>
      <c r="D37" s="39" t="s">
        <v>619</v>
      </c>
      <c r="E37" s="37" t="s">
        <v>587</v>
      </c>
      <c r="F37" s="40">
        <v>3</v>
      </c>
      <c r="G37" s="41">
        <v>3000</v>
      </c>
      <c r="H37" s="41">
        <v>9000</v>
      </c>
    </row>
    <row r="38" ht="29.9" customHeight="1" spans="1:8">
      <c r="A38" s="39" t="s">
        <v>45</v>
      </c>
      <c r="B38" s="39" t="s">
        <v>585</v>
      </c>
      <c r="C38" s="39" t="s">
        <v>471</v>
      </c>
      <c r="D38" s="39" t="s">
        <v>619</v>
      </c>
      <c r="E38" s="37" t="s">
        <v>587</v>
      </c>
      <c r="F38" s="40">
        <v>5</v>
      </c>
      <c r="G38" s="41">
        <v>1550</v>
      </c>
      <c r="H38" s="41">
        <v>7750</v>
      </c>
    </row>
    <row r="39" ht="29.9" customHeight="1" spans="1:8">
      <c r="A39" s="39" t="s">
        <v>45</v>
      </c>
      <c r="B39" s="39" t="s">
        <v>585</v>
      </c>
      <c r="C39" s="39" t="s">
        <v>620</v>
      </c>
      <c r="D39" s="39" t="s">
        <v>496</v>
      </c>
      <c r="E39" s="37" t="s">
        <v>621</v>
      </c>
      <c r="F39" s="40">
        <v>2680</v>
      </c>
      <c r="G39" s="41">
        <v>1119.4</v>
      </c>
      <c r="H39" s="41">
        <v>2999992</v>
      </c>
    </row>
    <row r="40" ht="29.9" customHeight="1" spans="1:8">
      <c r="A40" s="39" t="s">
        <v>45</v>
      </c>
      <c r="B40" s="39" t="s">
        <v>585</v>
      </c>
      <c r="C40" s="39" t="s">
        <v>622</v>
      </c>
      <c r="D40" s="39" t="s">
        <v>623</v>
      </c>
      <c r="E40" s="37" t="s">
        <v>587</v>
      </c>
      <c r="F40" s="40">
        <v>3</v>
      </c>
      <c r="G40" s="41">
        <v>1500</v>
      </c>
      <c r="H40" s="41">
        <v>4500</v>
      </c>
    </row>
    <row r="41" ht="29.9" customHeight="1" spans="1:8">
      <c r="A41" s="39" t="s">
        <v>45</v>
      </c>
      <c r="B41" s="39" t="s">
        <v>585</v>
      </c>
      <c r="C41" s="39" t="s">
        <v>624</v>
      </c>
      <c r="D41" s="39" t="s">
        <v>625</v>
      </c>
      <c r="E41" s="37" t="s">
        <v>587</v>
      </c>
      <c r="F41" s="40">
        <v>2</v>
      </c>
      <c r="G41" s="41">
        <v>5350</v>
      </c>
      <c r="H41" s="41">
        <v>10700</v>
      </c>
    </row>
    <row r="42" ht="29.9" customHeight="1" spans="1:8">
      <c r="A42" s="39" t="s">
        <v>45</v>
      </c>
      <c r="B42" s="39" t="s">
        <v>585</v>
      </c>
      <c r="C42" s="39" t="s">
        <v>626</v>
      </c>
      <c r="D42" s="39" t="s">
        <v>627</v>
      </c>
      <c r="E42" s="37" t="s">
        <v>587</v>
      </c>
      <c r="F42" s="40">
        <v>8</v>
      </c>
      <c r="G42" s="41">
        <v>4000</v>
      </c>
      <c r="H42" s="41">
        <v>32000</v>
      </c>
    </row>
    <row r="43" ht="29.9" customHeight="1" spans="1:8">
      <c r="A43" s="39" t="s">
        <v>45</v>
      </c>
      <c r="B43" s="39" t="s">
        <v>585</v>
      </c>
      <c r="C43" s="39" t="s">
        <v>628</v>
      </c>
      <c r="D43" s="39" t="s">
        <v>629</v>
      </c>
      <c r="E43" s="37" t="s">
        <v>591</v>
      </c>
      <c r="F43" s="40">
        <v>5</v>
      </c>
      <c r="G43" s="41">
        <v>2000</v>
      </c>
      <c r="H43" s="41">
        <v>10000</v>
      </c>
    </row>
    <row r="44" ht="29.9" customHeight="1" spans="1:8">
      <c r="A44" s="39" t="s">
        <v>45</v>
      </c>
      <c r="B44" s="39" t="s">
        <v>585</v>
      </c>
      <c r="C44" s="39" t="s">
        <v>630</v>
      </c>
      <c r="D44" s="39" t="s">
        <v>631</v>
      </c>
      <c r="E44" s="37" t="s">
        <v>587</v>
      </c>
      <c r="F44" s="40">
        <v>1</v>
      </c>
      <c r="G44" s="41">
        <v>190000</v>
      </c>
      <c r="H44" s="41">
        <v>190000</v>
      </c>
    </row>
    <row r="45" ht="29.9" customHeight="1" spans="1:8">
      <c r="A45" s="39" t="s">
        <v>45</v>
      </c>
      <c r="B45" s="39" t="s">
        <v>585</v>
      </c>
      <c r="C45" s="39" t="s">
        <v>632</v>
      </c>
      <c r="D45" s="39" t="s">
        <v>633</v>
      </c>
      <c r="E45" s="37" t="s">
        <v>587</v>
      </c>
      <c r="F45" s="40">
        <v>3</v>
      </c>
      <c r="G45" s="41">
        <v>6000</v>
      </c>
      <c r="H45" s="41">
        <v>18000</v>
      </c>
    </row>
    <row r="46" ht="29.9" customHeight="1" spans="1:8">
      <c r="A46" s="39" t="s">
        <v>45</v>
      </c>
      <c r="B46" s="39" t="s">
        <v>585</v>
      </c>
      <c r="C46" s="39" t="s">
        <v>634</v>
      </c>
      <c r="D46" s="39" t="s">
        <v>635</v>
      </c>
      <c r="E46" s="37" t="s">
        <v>587</v>
      </c>
      <c r="F46" s="40">
        <v>2</v>
      </c>
      <c r="G46" s="41">
        <v>17000</v>
      </c>
      <c r="H46" s="41">
        <v>34000</v>
      </c>
    </row>
    <row r="47" ht="29.9" customHeight="1" spans="1:8">
      <c r="A47" s="39" t="s">
        <v>45</v>
      </c>
      <c r="B47" s="39" t="s">
        <v>585</v>
      </c>
      <c r="C47" s="39" t="s">
        <v>634</v>
      </c>
      <c r="D47" s="39" t="s">
        <v>636</v>
      </c>
      <c r="E47" s="37" t="s">
        <v>587</v>
      </c>
      <c r="F47" s="40">
        <v>1</v>
      </c>
      <c r="G47" s="41">
        <v>25000</v>
      </c>
      <c r="H47" s="41">
        <v>25000</v>
      </c>
    </row>
    <row r="48" ht="29.9" customHeight="1" spans="1:8">
      <c r="A48" s="39" t="s">
        <v>45</v>
      </c>
      <c r="B48" s="39" t="s">
        <v>585</v>
      </c>
      <c r="C48" s="39" t="s">
        <v>634</v>
      </c>
      <c r="D48" s="39" t="s">
        <v>637</v>
      </c>
      <c r="E48" s="37" t="s">
        <v>587</v>
      </c>
      <c r="F48" s="40">
        <v>3</v>
      </c>
      <c r="G48" s="41">
        <v>6000</v>
      </c>
      <c r="H48" s="41">
        <v>18000</v>
      </c>
    </row>
    <row r="49" ht="29.9" customHeight="1" spans="1:8">
      <c r="A49" s="39" t="s">
        <v>45</v>
      </c>
      <c r="B49" s="39" t="s">
        <v>585</v>
      </c>
      <c r="C49" s="39" t="s">
        <v>634</v>
      </c>
      <c r="D49" s="39" t="s">
        <v>638</v>
      </c>
      <c r="E49" s="37" t="s">
        <v>587</v>
      </c>
      <c r="F49" s="40">
        <v>12</v>
      </c>
      <c r="G49" s="41">
        <v>2000</v>
      </c>
      <c r="H49" s="41">
        <v>24000</v>
      </c>
    </row>
    <row r="50" ht="29.9" customHeight="1" spans="1:8">
      <c r="A50" s="39" t="s">
        <v>45</v>
      </c>
      <c r="B50" s="39" t="s">
        <v>585</v>
      </c>
      <c r="C50" s="39" t="s">
        <v>509</v>
      </c>
      <c r="D50" s="39" t="s">
        <v>639</v>
      </c>
      <c r="E50" s="37" t="s">
        <v>587</v>
      </c>
      <c r="F50" s="40">
        <v>1</v>
      </c>
      <c r="G50" s="41">
        <v>1060000</v>
      </c>
      <c r="H50" s="41">
        <v>1060000</v>
      </c>
    </row>
    <row r="51" ht="29.9" customHeight="1" spans="1:8">
      <c r="A51" s="39" t="s">
        <v>45</v>
      </c>
      <c r="B51" s="39" t="s">
        <v>585</v>
      </c>
      <c r="C51" s="39" t="s">
        <v>511</v>
      </c>
      <c r="D51" s="39" t="s">
        <v>640</v>
      </c>
      <c r="E51" s="37" t="s">
        <v>587</v>
      </c>
      <c r="F51" s="40">
        <v>9</v>
      </c>
      <c r="G51" s="41">
        <v>88000</v>
      </c>
      <c r="H51" s="41">
        <v>792000</v>
      </c>
    </row>
    <row r="52" ht="29.9" customHeight="1" spans="1:8">
      <c r="A52" s="39" t="s">
        <v>45</v>
      </c>
      <c r="B52" s="39" t="s">
        <v>585</v>
      </c>
      <c r="C52" s="39" t="s">
        <v>511</v>
      </c>
      <c r="D52" s="39" t="s">
        <v>641</v>
      </c>
      <c r="E52" s="37" t="s">
        <v>587</v>
      </c>
      <c r="F52" s="40">
        <v>6</v>
      </c>
      <c r="G52" s="41">
        <v>71775</v>
      </c>
      <c r="H52" s="41">
        <v>430650</v>
      </c>
    </row>
    <row r="53" ht="29.9" customHeight="1" spans="1:8">
      <c r="A53" s="39" t="s">
        <v>45</v>
      </c>
      <c r="B53" s="39" t="s">
        <v>585</v>
      </c>
      <c r="C53" s="39" t="s">
        <v>511</v>
      </c>
      <c r="D53" s="39" t="s">
        <v>642</v>
      </c>
      <c r="E53" s="37" t="s">
        <v>587</v>
      </c>
      <c r="F53" s="40">
        <v>1</v>
      </c>
      <c r="G53" s="41">
        <v>77963</v>
      </c>
      <c r="H53" s="41">
        <v>77963</v>
      </c>
    </row>
    <row r="54" ht="29.9" customHeight="1" spans="1:8">
      <c r="A54" s="39" t="s">
        <v>45</v>
      </c>
      <c r="B54" s="39" t="s">
        <v>585</v>
      </c>
      <c r="C54" s="39" t="s">
        <v>511</v>
      </c>
      <c r="D54" s="39" t="s">
        <v>643</v>
      </c>
      <c r="E54" s="37" t="s">
        <v>587</v>
      </c>
      <c r="F54" s="40">
        <v>1</v>
      </c>
      <c r="G54" s="41">
        <v>70125</v>
      </c>
      <c r="H54" s="41">
        <v>70125</v>
      </c>
    </row>
    <row r="55" ht="29.9" customHeight="1" spans="1:8">
      <c r="A55" s="39" t="s">
        <v>45</v>
      </c>
      <c r="B55" s="39" t="s">
        <v>585</v>
      </c>
      <c r="C55" s="39" t="s">
        <v>511</v>
      </c>
      <c r="D55" s="39" t="s">
        <v>644</v>
      </c>
      <c r="E55" s="37" t="s">
        <v>587</v>
      </c>
      <c r="F55" s="40">
        <v>2</v>
      </c>
      <c r="G55" s="41">
        <v>24493</v>
      </c>
      <c r="H55" s="41">
        <v>48986</v>
      </c>
    </row>
    <row r="56" ht="29.9" customHeight="1" spans="1:8">
      <c r="A56" s="39" t="s">
        <v>45</v>
      </c>
      <c r="B56" s="39" t="s">
        <v>585</v>
      </c>
      <c r="C56" s="39" t="s">
        <v>511</v>
      </c>
      <c r="D56" s="39" t="s">
        <v>645</v>
      </c>
      <c r="E56" s="37" t="s">
        <v>587</v>
      </c>
      <c r="F56" s="40">
        <v>5</v>
      </c>
      <c r="G56" s="41">
        <v>45980</v>
      </c>
      <c r="H56" s="41">
        <v>229900</v>
      </c>
    </row>
    <row r="57" ht="29.9" customHeight="1" spans="1:8">
      <c r="A57" s="39" t="s">
        <v>45</v>
      </c>
      <c r="B57" s="39" t="s">
        <v>585</v>
      </c>
      <c r="C57" s="39" t="s">
        <v>511</v>
      </c>
      <c r="D57" s="39" t="s">
        <v>646</v>
      </c>
      <c r="E57" s="37" t="s">
        <v>587</v>
      </c>
      <c r="F57" s="40">
        <v>4</v>
      </c>
      <c r="G57" s="41">
        <v>15030</v>
      </c>
      <c r="H57" s="41">
        <v>60120</v>
      </c>
    </row>
    <row r="58" ht="29.9" customHeight="1" spans="1:8">
      <c r="A58" s="39" t="s">
        <v>45</v>
      </c>
      <c r="B58" s="39" t="s">
        <v>585</v>
      </c>
      <c r="C58" s="39" t="s">
        <v>511</v>
      </c>
      <c r="D58" s="39" t="s">
        <v>647</v>
      </c>
      <c r="E58" s="37" t="s">
        <v>587</v>
      </c>
      <c r="F58" s="40">
        <v>2</v>
      </c>
      <c r="G58" s="41">
        <v>66462</v>
      </c>
      <c r="H58" s="41">
        <v>132924</v>
      </c>
    </row>
    <row r="59" ht="29.9" customHeight="1" spans="1:8">
      <c r="A59" s="39" t="s">
        <v>45</v>
      </c>
      <c r="B59" s="39" t="s">
        <v>585</v>
      </c>
      <c r="C59" s="39" t="s">
        <v>511</v>
      </c>
      <c r="D59" s="39" t="s">
        <v>648</v>
      </c>
      <c r="E59" s="37" t="s">
        <v>587</v>
      </c>
      <c r="F59" s="40">
        <v>5</v>
      </c>
      <c r="G59" s="41">
        <v>57980</v>
      </c>
      <c r="H59" s="41">
        <v>289900</v>
      </c>
    </row>
    <row r="60" ht="29.9" customHeight="1" spans="1:8">
      <c r="A60" s="39" t="s">
        <v>45</v>
      </c>
      <c r="B60" s="39" t="s">
        <v>585</v>
      </c>
      <c r="C60" s="39" t="s">
        <v>511</v>
      </c>
      <c r="D60" s="39" t="s">
        <v>649</v>
      </c>
      <c r="E60" s="37" t="s">
        <v>587</v>
      </c>
      <c r="F60" s="40">
        <v>12</v>
      </c>
      <c r="G60" s="41">
        <v>53200</v>
      </c>
      <c r="H60" s="41">
        <v>638400</v>
      </c>
    </row>
    <row r="61" ht="29.9" customHeight="1" spans="1:8">
      <c r="A61" s="39" t="s">
        <v>45</v>
      </c>
      <c r="B61" s="39" t="s">
        <v>585</v>
      </c>
      <c r="C61" s="39" t="s">
        <v>511</v>
      </c>
      <c r="D61" s="39" t="s">
        <v>650</v>
      </c>
      <c r="E61" s="37" t="s">
        <v>587</v>
      </c>
      <c r="F61" s="40">
        <v>2</v>
      </c>
      <c r="G61" s="41">
        <v>55633</v>
      </c>
      <c r="H61" s="41">
        <v>111266</v>
      </c>
    </row>
    <row r="62" ht="29.9" customHeight="1" spans="1:8">
      <c r="A62" s="39" t="s">
        <v>45</v>
      </c>
      <c r="B62" s="39" t="s">
        <v>585</v>
      </c>
      <c r="C62" s="39" t="s">
        <v>511</v>
      </c>
      <c r="D62" s="39" t="s">
        <v>651</v>
      </c>
      <c r="E62" s="37" t="s">
        <v>587</v>
      </c>
      <c r="F62" s="40">
        <v>1</v>
      </c>
      <c r="G62" s="41">
        <v>25000</v>
      </c>
      <c r="H62" s="41">
        <v>25000</v>
      </c>
    </row>
    <row r="63" ht="29.9" customHeight="1" spans="1:8">
      <c r="A63" s="39" t="s">
        <v>45</v>
      </c>
      <c r="B63" s="39" t="s">
        <v>585</v>
      </c>
      <c r="C63" s="39" t="s">
        <v>495</v>
      </c>
      <c r="D63" s="39" t="s">
        <v>652</v>
      </c>
      <c r="E63" s="37" t="s">
        <v>591</v>
      </c>
      <c r="F63" s="40">
        <v>4</v>
      </c>
      <c r="G63" s="41">
        <v>3000</v>
      </c>
      <c r="H63" s="41">
        <v>12000</v>
      </c>
    </row>
    <row r="64" ht="29.9" customHeight="1" spans="1:8">
      <c r="A64" s="39" t="s">
        <v>45</v>
      </c>
      <c r="B64" s="39" t="s">
        <v>585</v>
      </c>
      <c r="C64" s="39" t="s">
        <v>495</v>
      </c>
      <c r="D64" s="39" t="s">
        <v>653</v>
      </c>
      <c r="E64" s="37" t="s">
        <v>587</v>
      </c>
      <c r="F64" s="40">
        <v>4</v>
      </c>
      <c r="G64" s="41">
        <v>30000</v>
      </c>
      <c r="H64" s="41">
        <v>120000</v>
      </c>
    </row>
    <row r="65" ht="35" customHeight="1" spans="1:8">
      <c r="A65" s="39" t="s">
        <v>45</v>
      </c>
      <c r="B65" s="39" t="s">
        <v>585</v>
      </c>
      <c r="C65" s="39" t="s">
        <v>533</v>
      </c>
      <c r="D65" s="39" t="s">
        <v>654</v>
      </c>
      <c r="E65" s="37" t="s">
        <v>587</v>
      </c>
      <c r="F65" s="40">
        <v>1</v>
      </c>
      <c r="G65" s="41">
        <v>3780000</v>
      </c>
      <c r="H65" s="41">
        <v>3780000</v>
      </c>
    </row>
    <row r="66" ht="39" customHeight="1" spans="1:8">
      <c r="A66" s="39" t="s">
        <v>45</v>
      </c>
      <c r="B66" s="39" t="s">
        <v>585</v>
      </c>
      <c r="C66" s="39" t="s">
        <v>533</v>
      </c>
      <c r="D66" s="39" t="s">
        <v>655</v>
      </c>
      <c r="E66" s="37" t="s">
        <v>587</v>
      </c>
      <c r="F66" s="40">
        <v>1</v>
      </c>
      <c r="G66" s="41">
        <v>5417000</v>
      </c>
      <c r="H66" s="41">
        <v>5417000</v>
      </c>
    </row>
    <row r="67" ht="31" customHeight="1" spans="1:8">
      <c r="A67" s="39" t="s">
        <v>45</v>
      </c>
      <c r="B67" s="39" t="s">
        <v>585</v>
      </c>
      <c r="C67" s="39" t="s">
        <v>533</v>
      </c>
      <c r="D67" s="39" t="s">
        <v>656</v>
      </c>
      <c r="E67" s="37" t="s">
        <v>587</v>
      </c>
      <c r="F67" s="40">
        <v>1</v>
      </c>
      <c r="G67" s="41">
        <v>3000000</v>
      </c>
      <c r="H67" s="41">
        <v>3000000</v>
      </c>
    </row>
    <row r="68" ht="29.9" customHeight="1" spans="1:8">
      <c r="A68" s="39" t="s">
        <v>45</v>
      </c>
      <c r="B68" s="39" t="s">
        <v>585</v>
      </c>
      <c r="C68" s="39" t="s">
        <v>529</v>
      </c>
      <c r="D68" s="39" t="s">
        <v>657</v>
      </c>
      <c r="E68" s="37" t="s">
        <v>587</v>
      </c>
      <c r="F68" s="40">
        <v>1</v>
      </c>
      <c r="G68" s="41">
        <v>900000</v>
      </c>
      <c r="H68" s="41">
        <v>900000</v>
      </c>
    </row>
    <row r="69" ht="37" customHeight="1" spans="1:8">
      <c r="A69" s="39" t="s">
        <v>45</v>
      </c>
      <c r="B69" s="39" t="s">
        <v>585</v>
      </c>
      <c r="C69" s="39" t="s">
        <v>535</v>
      </c>
      <c r="D69" s="39" t="s">
        <v>658</v>
      </c>
      <c r="E69" s="37" t="s">
        <v>587</v>
      </c>
      <c r="F69" s="40">
        <v>1</v>
      </c>
      <c r="G69" s="41">
        <v>1610000</v>
      </c>
      <c r="H69" s="41">
        <v>1610000</v>
      </c>
    </row>
    <row r="70" ht="38" customHeight="1" spans="1:8">
      <c r="A70" s="39" t="s">
        <v>45</v>
      </c>
      <c r="B70" s="39" t="s">
        <v>585</v>
      </c>
      <c r="C70" s="39" t="s">
        <v>523</v>
      </c>
      <c r="D70" s="39" t="s">
        <v>659</v>
      </c>
      <c r="E70" s="37" t="s">
        <v>587</v>
      </c>
      <c r="F70" s="40">
        <v>1</v>
      </c>
      <c r="G70" s="41">
        <v>90000</v>
      </c>
      <c r="H70" s="41">
        <v>90000</v>
      </c>
    </row>
    <row r="71" ht="29.9" customHeight="1" spans="1:8">
      <c r="A71" s="39" t="s">
        <v>45</v>
      </c>
      <c r="B71" s="39" t="s">
        <v>585</v>
      </c>
      <c r="C71" s="39" t="s">
        <v>537</v>
      </c>
      <c r="D71" s="39" t="s">
        <v>660</v>
      </c>
      <c r="E71" s="37" t="s">
        <v>587</v>
      </c>
      <c r="F71" s="40">
        <v>1</v>
      </c>
      <c r="G71" s="41">
        <v>1131500</v>
      </c>
      <c r="H71" s="41">
        <v>1131500</v>
      </c>
    </row>
    <row r="72" ht="29.9" customHeight="1" spans="1:8">
      <c r="A72" s="39" t="s">
        <v>45</v>
      </c>
      <c r="B72" s="39" t="s">
        <v>585</v>
      </c>
      <c r="C72" s="39" t="s">
        <v>491</v>
      </c>
      <c r="D72" s="39" t="s">
        <v>661</v>
      </c>
      <c r="E72" s="37" t="s">
        <v>587</v>
      </c>
      <c r="F72" s="40">
        <v>1</v>
      </c>
      <c r="G72" s="41">
        <v>16576500</v>
      </c>
      <c r="H72" s="41">
        <v>16576500</v>
      </c>
    </row>
    <row r="73" ht="49" customHeight="1" spans="1:8">
      <c r="A73" s="39" t="s">
        <v>45</v>
      </c>
      <c r="B73" s="39" t="s">
        <v>585</v>
      </c>
      <c r="C73" s="39" t="s">
        <v>491</v>
      </c>
      <c r="D73" s="39" t="s">
        <v>662</v>
      </c>
      <c r="E73" s="37" t="s">
        <v>587</v>
      </c>
      <c r="F73" s="40">
        <v>1</v>
      </c>
      <c r="G73" s="41">
        <v>16150000</v>
      </c>
      <c r="H73" s="41">
        <v>16150000</v>
      </c>
    </row>
    <row r="74" ht="36" customHeight="1" spans="1:8">
      <c r="A74" s="39" t="s">
        <v>45</v>
      </c>
      <c r="B74" s="39" t="s">
        <v>585</v>
      </c>
      <c r="C74" s="39" t="s">
        <v>491</v>
      </c>
      <c r="D74" s="39" t="s">
        <v>663</v>
      </c>
      <c r="E74" s="37" t="s">
        <v>587</v>
      </c>
      <c r="F74" s="40">
        <v>1</v>
      </c>
      <c r="G74" s="41">
        <v>351400</v>
      </c>
      <c r="H74" s="41">
        <v>351400</v>
      </c>
    </row>
    <row r="75" ht="29.9" customHeight="1" spans="1:8">
      <c r="A75" s="39" t="s">
        <v>45</v>
      </c>
      <c r="B75" s="39" t="s">
        <v>585</v>
      </c>
      <c r="C75" s="39" t="s">
        <v>527</v>
      </c>
      <c r="D75" s="39" t="s">
        <v>664</v>
      </c>
      <c r="E75" s="37" t="s">
        <v>587</v>
      </c>
      <c r="F75" s="40">
        <v>2</v>
      </c>
      <c r="G75" s="41">
        <v>400000</v>
      </c>
      <c r="H75" s="41">
        <v>800000</v>
      </c>
    </row>
    <row r="76" ht="29.9" customHeight="1" spans="1:8">
      <c r="A76" s="39" t="s">
        <v>45</v>
      </c>
      <c r="B76" s="39" t="s">
        <v>585</v>
      </c>
      <c r="C76" s="39" t="s">
        <v>517</v>
      </c>
      <c r="D76" s="39" t="s">
        <v>665</v>
      </c>
      <c r="E76" s="37" t="s">
        <v>591</v>
      </c>
      <c r="F76" s="40">
        <v>1</v>
      </c>
      <c r="G76" s="41">
        <v>120000</v>
      </c>
      <c r="H76" s="41">
        <v>120000</v>
      </c>
    </row>
    <row r="77" ht="29.9" customHeight="1" spans="1:8">
      <c r="A77" s="39" t="s">
        <v>45</v>
      </c>
      <c r="B77" s="39" t="s">
        <v>585</v>
      </c>
      <c r="C77" s="39" t="s">
        <v>517</v>
      </c>
      <c r="D77" s="39" t="s">
        <v>666</v>
      </c>
      <c r="E77" s="37" t="s">
        <v>587</v>
      </c>
      <c r="F77" s="40">
        <v>2</v>
      </c>
      <c r="G77" s="41">
        <v>334000</v>
      </c>
      <c r="H77" s="41">
        <v>668000</v>
      </c>
    </row>
    <row r="78" ht="29.9" customHeight="1" spans="1:8">
      <c r="A78" s="39" t="s">
        <v>45</v>
      </c>
      <c r="B78" s="39" t="s">
        <v>585</v>
      </c>
      <c r="C78" s="39" t="s">
        <v>513</v>
      </c>
      <c r="D78" s="39" t="s">
        <v>667</v>
      </c>
      <c r="E78" s="37" t="s">
        <v>587</v>
      </c>
      <c r="F78" s="40">
        <v>1</v>
      </c>
      <c r="G78" s="41">
        <v>118000</v>
      </c>
      <c r="H78" s="41">
        <v>118000</v>
      </c>
    </row>
    <row r="79" ht="29.9" customHeight="1" spans="1:8">
      <c r="A79" s="39" t="s">
        <v>45</v>
      </c>
      <c r="B79" s="39" t="s">
        <v>585</v>
      </c>
      <c r="C79" s="39" t="s">
        <v>483</v>
      </c>
      <c r="D79" s="39" t="s">
        <v>668</v>
      </c>
      <c r="E79" s="37" t="s">
        <v>587</v>
      </c>
      <c r="F79" s="40">
        <v>1</v>
      </c>
      <c r="G79" s="41">
        <v>308000</v>
      </c>
      <c r="H79" s="41">
        <v>308000</v>
      </c>
    </row>
    <row r="80" ht="38" customHeight="1" spans="1:8">
      <c r="A80" s="39" t="s">
        <v>45</v>
      </c>
      <c r="B80" s="39" t="s">
        <v>585</v>
      </c>
      <c r="C80" s="39" t="s">
        <v>483</v>
      </c>
      <c r="D80" s="39" t="s">
        <v>669</v>
      </c>
      <c r="E80" s="37" t="s">
        <v>587</v>
      </c>
      <c r="F80" s="40">
        <v>1</v>
      </c>
      <c r="G80" s="41">
        <v>622700</v>
      </c>
      <c r="H80" s="41">
        <v>622700</v>
      </c>
    </row>
    <row r="81" ht="37" customHeight="1" spans="1:8">
      <c r="A81" s="39" t="s">
        <v>45</v>
      </c>
      <c r="B81" s="39" t="s">
        <v>585</v>
      </c>
      <c r="C81" s="39" t="s">
        <v>469</v>
      </c>
      <c r="D81" s="39" t="s">
        <v>670</v>
      </c>
      <c r="E81" s="37" t="s">
        <v>587</v>
      </c>
      <c r="F81" s="40">
        <v>1</v>
      </c>
      <c r="G81" s="41">
        <v>711900</v>
      </c>
      <c r="H81" s="41">
        <v>711900</v>
      </c>
    </row>
    <row r="82" ht="37" customHeight="1" spans="1:8">
      <c r="A82" s="39" t="s">
        <v>45</v>
      </c>
      <c r="B82" s="39" t="s">
        <v>585</v>
      </c>
      <c r="C82" s="39" t="s">
        <v>469</v>
      </c>
      <c r="D82" s="39" t="s">
        <v>671</v>
      </c>
      <c r="E82" s="37" t="s">
        <v>587</v>
      </c>
      <c r="F82" s="40">
        <v>1</v>
      </c>
      <c r="G82" s="41">
        <v>1447444</v>
      </c>
      <c r="H82" s="41">
        <v>1447444</v>
      </c>
    </row>
    <row r="83" ht="29.9" customHeight="1" spans="1:8">
      <c r="A83" s="39" t="s">
        <v>45</v>
      </c>
      <c r="B83" s="39" t="s">
        <v>585</v>
      </c>
      <c r="C83" s="39" t="s">
        <v>525</v>
      </c>
      <c r="D83" s="39" t="s">
        <v>672</v>
      </c>
      <c r="E83" s="37" t="s">
        <v>587</v>
      </c>
      <c r="F83" s="40">
        <v>1</v>
      </c>
      <c r="G83" s="41">
        <v>220000</v>
      </c>
      <c r="H83" s="41">
        <v>220000</v>
      </c>
    </row>
    <row r="84" ht="29.9" customHeight="1" spans="1:8">
      <c r="A84" s="39" t="s">
        <v>45</v>
      </c>
      <c r="B84" s="39" t="s">
        <v>585</v>
      </c>
      <c r="C84" s="39" t="s">
        <v>525</v>
      </c>
      <c r="D84" s="39" t="s">
        <v>673</v>
      </c>
      <c r="E84" s="37" t="s">
        <v>587</v>
      </c>
      <c r="F84" s="40">
        <v>1</v>
      </c>
      <c r="G84" s="41">
        <v>8298000</v>
      </c>
      <c r="H84" s="41">
        <v>8298000</v>
      </c>
    </row>
    <row r="85" ht="29.9" customHeight="1" spans="1:8">
      <c r="A85" s="39" t="s">
        <v>45</v>
      </c>
      <c r="B85" s="39" t="s">
        <v>585</v>
      </c>
      <c r="C85" s="39" t="s">
        <v>525</v>
      </c>
      <c r="D85" s="39" t="s">
        <v>674</v>
      </c>
      <c r="E85" s="37" t="s">
        <v>587</v>
      </c>
      <c r="F85" s="40">
        <v>1</v>
      </c>
      <c r="G85" s="41">
        <v>166000</v>
      </c>
      <c r="H85" s="41">
        <v>166000</v>
      </c>
    </row>
    <row r="86" ht="29.9" customHeight="1" spans="1:8">
      <c r="A86" s="39" t="s">
        <v>45</v>
      </c>
      <c r="B86" s="39" t="s">
        <v>585</v>
      </c>
      <c r="C86" s="39" t="s">
        <v>531</v>
      </c>
      <c r="D86" s="39" t="s">
        <v>675</v>
      </c>
      <c r="E86" s="37" t="s">
        <v>587</v>
      </c>
      <c r="F86" s="40">
        <v>5</v>
      </c>
      <c r="G86" s="41">
        <v>36000</v>
      </c>
      <c r="H86" s="41">
        <v>180000</v>
      </c>
    </row>
    <row r="87" ht="29.9" customHeight="1" spans="1:8">
      <c r="A87" s="39" t="s">
        <v>45</v>
      </c>
      <c r="B87" s="39" t="s">
        <v>585</v>
      </c>
      <c r="C87" s="39" t="s">
        <v>507</v>
      </c>
      <c r="D87" s="39" t="s">
        <v>676</v>
      </c>
      <c r="E87" s="37" t="s">
        <v>587</v>
      </c>
      <c r="F87" s="40">
        <v>2</v>
      </c>
      <c r="G87" s="41">
        <v>2000000</v>
      </c>
      <c r="H87" s="41">
        <v>4000000</v>
      </c>
    </row>
    <row r="88" ht="37" customHeight="1" spans="1:8">
      <c r="A88" s="39" t="s">
        <v>45</v>
      </c>
      <c r="B88" s="39" t="s">
        <v>585</v>
      </c>
      <c r="C88" s="39" t="s">
        <v>507</v>
      </c>
      <c r="D88" s="39" t="s">
        <v>677</v>
      </c>
      <c r="E88" s="37" t="s">
        <v>587</v>
      </c>
      <c r="F88" s="40">
        <v>1</v>
      </c>
      <c r="G88" s="41">
        <v>4305200</v>
      </c>
      <c r="H88" s="41">
        <v>4305200</v>
      </c>
    </row>
    <row r="89" ht="29.9" customHeight="1" spans="1:8">
      <c r="A89" s="39" t="s">
        <v>45</v>
      </c>
      <c r="B89" s="39" t="s">
        <v>678</v>
      </c>
      <c r="C89" s="39" t="s">
        <v>481</v>
      </c>
      <c r="D89" s="39" t="s">
        <v>679</v>
      </c>
      <c r="E89" s="37" t="s">
        <v>370</v>
      </c>
      <c r="F89" s="40">
        <v>3</v>
      </c>
      <c r="G89" s="41">
        <v>5000</v>
      </c>
      <c r="H89" s="41">
        <v>15000</v>
      </c>
    </row>
    <row r="90" ht="29.9" customHeight="1" spans="1:8">
      <c r="A90" s="39" t="s">
        <v>45</v>
      </c>
      <c r="B90" s="39" t="s">
        <v>678</v>
      </c>
      <c r="C90" s="39" t="s">
        <v>487</v>
      </c>
      <c r="D90" s="39" t="s">
        <v>680</v>
      </c>
      <c r="E90" s="37" t="s">
        <v>370</v>
      </c>
      <c r="F90" s="40">
        <v>24</v>
      </c>
      <c r="G90" s="41">
        <v>1200</v>
      </c>
      <c r="H90" s="41">
        <v>28800</v>
      </c>
    </row>
    <row r="91" ht="29.9" customHeight="1" spans="1:8">
      <c r="A91" s="39" t="s">
        <v>45</v>
      </c>
      <c r="B91" s="39" t="s">
        <v>678</v>
      </c>
      <c r="C91" s="39" t="s">
        <v>487</v>
      </c>
      <c r="D91" s="39" t="s">
        <v>681</v>
      </c>
      <c r="E91" s="37" t="s">
        <v>370</v>
      </c>
      <c r="F91" s="40">
        <v>66</v>
      </c>
      <c r="G91" s="41">
        <v>1000</v>
      </c>
      <c r="H91" s="41">
        <v>66000</v>
      </c>
    </row>
    <row r="92" ht="29.9" customHeight="1" spans="1:8">
      <c r="A92" s="39" t="s">
        <v>45</v>
      </c>
      <c r="B92" s="39" t="s">
        <v>678</v>
      </c>
      <c r="C92" s="39" t="s">
        <v>487</v>
      </c>
      <c r="D92" s="39" t="s">
        <v>682</v>
      </c>
      <c r="E92" s="37" t="s">
        <v>370</v>
      </c>
      <c r="F92" s="40">
        <v>12</v>
      </c>
      <c r="G92" s="41">
        <v>3358</v>
      </c>
      <c r="H92" s="41">
        <v>40296</v>
      </c>
    </row>
    <row r="93" ht="29.9" customHeight="1" spans="1:8">
      <c r="A93" s="39" t="s">
        <v>45</v>
      </c>
      <c r="B93" s="39" t="s">
        <v>678</v>
      </c>
      <c r="C93" s="39" t="s">
        <v>485</v>
      </c>
      <c r="D93" s="39" t="s">
        <v>683</v>
      </c>
      <c r="E93" s="37" t="s">
        <v>370</v>
      </c>
      <c r="F93" s="40">
        <v>69</v>
      </c>
      <c r="G93" s="41">
        <v>1000</v>
      </c>
      <c r="H93" s="41">
        <v>69000</v>
      </c>
    </row>
    <row r="94" ht="29.9" customHeight="1" spans="1:8">
      <c r="A94" s="39" t="s">
        <v>45</v>
      </c>
      <c r="B94" s="39" t="s">
        <v>678</v>
      </c>
      <c r="C94" s="39" t="s">
        <v>485</v>
      </c>
      <c r="D94" s="39" t="s">
        <v>684</v>
      </c>
      <c r="E94" s="37" t="s">
        <v>587</v>
      </c>
      <c r="F94" s="40">
        <v>1</v>
      </c>
      <c r="G94" s="41">
        <v>40360</v>
      </c>
      <c r="H94" s="41">
        <v>40360</v>
      </c>
    </row>
    <row r="95" ht="29.9" customHeight="1" spans="1:8">
      <c r="A95" s="39" t="s">
        <v>45</v>
      </c>
      <c r="B95" s="39" t="s">
        <v>678</v>
      </c>
      <c r="C95" s="39" t="s">
        <v>485</v>
      </c>
      <c r="D95" s="39" t="s">
        <v>685</v>
      </c>
      <c r="E95" s="37" t="s">
        <v>587</v>
      </c>
      <c r="F95" s="40">
        <v>16</v>
      </c>
      <c r="G95" s="41">
        <v>2245</v>
      </c>
      <c r="H95" s="41">
        <v>35920</v>
      </c>
    </row>
    <row r="96" ht="29.9" customHeight="1" spans="1:8">
      <c r="A96" s="39" t="s">
        <v>45</v>
      </c>
      <c r="B96" s="39" t="s">
        <v>678</v>
      </c>
      <c r="C96" s="39" t="s">
        <v>485</v>
      </c>
      <c r="D96" s="39" t="s">
        <v>686</v>
      </c>
      <c r="E96" s="37" t="s">
        <v>587</v>
      </c>
      <c r="F96" s="40">
        <v>30</v>
      </c>
      <c r="G96" s="41">
        <v>3035</v>
      </c>
      <c r="H96" s="41">
        <v>91050</v>
      </c>
    </row>
    <row r="97" ht="29.9" customHeight="1" spans="1:8">
      <c r="A97" s="39" t="s">
        <v>45</v>
      </c>
      <c r="B97" s="39" t="s">
        <v>678</v>
      </c>
      <c r="C97" s="39" t="s">
        <v>501</v>
      </c>
      <c r="D97" s="39" t="s">
        <v>687</v>
      </c>
      <c r="E97" s="37" t="s">
        <v>370</v>
      </c>
      <c r="F97" s="40">
        <v>66</v>
      </c>
      <c r="G97" s="41">
        <v>4500</v>
      </c>
      <c r="H97" s="41">
        <v>297000</v>
      </c>
    </row>
    <row r="98" ht="29.9" customHeight="1" spans="1:8">
      <c r="A98" s="39" t="s">
        <v>45</v>
      </c>
      <c r="B98" s="39" t="s">
        <v>678</v>
      </c>
      <c r="C98" s="39" t="s">
        <v>479</v>
      </c>
      <c r="D98" s="39" t="s">
        <v>688</v>
      </c>
      <c r="E98" s="37" t="s">
        <v>689</v>
      </c>
      <c r="F98" s="40">
        <v>24</v>
      </c>
      <c r="G98" s="41">
        <v>1500</v>
      </c>
      <c r="H98" s="41">
        <v>36000</v>
      </c>
    </row>
    <row r="99" ht="29.9" customHeight="1" spans="1:8">
      <c r="A99" s="39" t="s">
        <v>45</v>
      </c>
      <c r="B99" s="39" t="s">
        <v>678</v>
      </c>
      <c r="C99" s="39" t="s">
        <v>479</v>
      </c>
      <c r="D99" s="39" t="s">
        <v>690</v>
      </c>
      <c r="E99" s="37" t="s">
        <v>689</v>
      </c>
      <c r="F99" s="40">
        <v>24</v>
      </c>
      <c r="G99" s="41">
        <v>1200</v>
      </c>
      <c r="H99" s="41">
        <v>28800</v>
      </c>
    </row>
    <row r="100" ht="29.9" customHeight="1" spans="1:8">
      <c r="A100" s="39" t="s">
        <v>45</v>
      </c>
      <c r="B100" s="39" t="s">
        <v>678</v>
      </c>
      <c r="C100" s="39" t="s">
        <v>499</v>
      </c>
      <c r="D100" s="39" t="s">
        <v>691</v>
      </c>
      <c r="E100" s="37" t="s">
        <v>689</v>
      </c>
      <c r="F100" s="40">
        <v>30</v>
      </c>
      <c r="G100" s="41">
        <v>700</v>
      </c>
      <c r="H100" s="41">
        <v>21000</v>
      </c>
    </row>
    <row r="101" ht="29.9" customHeight="1" spans="1:8">
      <c r="A101" s="39" t="s">
        <v>45</v>
      </c>
      <c r="B101" s="39" t="s">
        <v>678</v>
      </c>
      <c r="C101" s="39" t="s">
        <v>499</v>
      </c>
      <c r="D101" s="39" t="s">
        <v>692</v>
      </c>
      <c r="E101" s="37" t="s">
        <v>587</v>
      </c>
      <c r="F101" s="40">
        <v>1</v>
      </c>
      <c r="G101" s="41">
        <v>18600</v>
      </c>
      <c r="H101" s="41">
        <v>18600</v>
      </c>
    </row>
    <row r="102" ht="29.9" customHeight="1" spans="1:8">
      <c r="A102" s="39" t="s">
        <v>45</v>
      </c>
      <c r="B102" s="39" t="s">
        <v>678</v>
      </c>
      <c r="C102" s="39" t="s">
        <v>499</v>
      </c>
      <c r="D102" s="39" t="s">
        <v>693</v>
      </c>
      <c r="E102" s="37" t="s">
        <v>587</v>
      </c>
      <c r="F102" s="40">
        <v>1</v>
      </c>
      <c r="G102" s="41">
        <v>18500</v>
      </c>
      <c r="H102" s="41">
        <v>18500</v>
      </c>
    </row>
    <row r="103" ht="29.9" customHeight="1" spans="1:8">
      <c r="A103" s="39" t="s">
        <v>45</v>
      </c>
      <c r="B103" s="39" t="s">
        <v>694</v>
      </c>
      <c r="C103" s="39" t="s">
        <v>539</v>
      </c>
      <c r="D103" s="39" t="s">
        <v>695</v>
      </c>
      <c r="E103" s="37" t="s">
        <v>587</v>
      </c>
      <c r="F103" s="40">
        <v>1</v>
      </c>
      <c r="G103" s="41">
        <v>500000</v>
      </c>
      <c r="H103" s="41">
        <v>500000</v>
      </c>
    </row>
    <row r="104" ht="29.9" customHeight="1" spans="1:8">
      <c r="A104" s="39" t="s">
        <v>45</v>
      </c>
      <c r="B104" s="39" t="s">
        <v>694</v>
      </c>
      <c r="C104" s="39" t="s">
        <v>539</v>
      </c>
      <c r="D104" s="39" t="s">
        <v>696</v>
      </c>
      <c r="E104" s="37" t="s">
        <v>587</v>
      </c>
      <c r="F104" s="40">
        <v>1</v>
      </c>
      <c r="G104" s="41">
        <v>10000000</v>
      </c>
      <c r="H104" s="41">
        <v>10000000</v>
      </c>
    </row>
    <row r="105" ht="29.9" customHeight="1" spans="1:8">
      <c r="A105" s="39" t="s">
        <v>45</v>
      </c>
      <c r="B105" s="39" t="s">
        <v>694</v>
      </c>
      <c r="C105" s="39" t="s">
        <v>539</v>
      </c>
      <c r="D105" s="39" t="s">
        <v>697</v>
      </c>
      <c r="E105" s="37" t="s">
        <v>587</v>
      </c>
      <c r="F105" s="40">
        <v>1</v>
      </c>
      <c r="G105" s="41">
        <v>3748000</v>
      </c>
      <c r="H105" s="41">
        <v>3748000</v>
      </c>
    </row>
    <row r="106" ht="52" customHeight="1" spans="1:8">
      <c r="A106" s="39" t="s">
        <v>45</v>
      </c>
      <c r="B106" s="39" t="s">
        <v>694</v>
      </c>
      <c r="C106" s="39" t="s">
        <v>539</v>
      </c>
      <c r="D106" s="39" t="s">
        <v>698</v>
      </c>
      <c r="E106" s="37" t="s">
        <v>587</v>
      </c>
      <c r="F106" s="40">
        <v>1</v>
      </c>
      <c r="G106" s="41">
        <v>6404000</v>
      </c>
      <c r="H106" s="41">
        <v>6404000</v>
      </c>
    </row>
    <row r="107" ht="20.15" customHeight="1" spans="1:8">
      <c r="A107" s="37" t="s">
        <v>30</v>
      </c>
      <c r="B107" s="37"/>
      <c r="C107" s="37"/>
      <c r="D107" s="37"/>
      <c r="E107" s="37"/>
      <c r="F107" s="40">
        <v>3488</v>
      </c>
      <c r="G107" s="41"/>
      <c r="H107" s="41">
        <v>110771316</v>
      </c>
    </row>
    <row r="108" ht="19.5" customHeight="1" spans="1:8">
      <c r="A108" s="39" t="s">
        <v>699</v>
      </c>
      <c r="B108" s="39"/>
      <c r="C108" s="39"/>
      <c r="D108" s="39"/>
      <c r="E108" s="39"/>
      <c r="F108" s="42"/>
      <c r="G108" s="43"/>
      <c r="H108" s="43"/>
    </row>
  </sheetData>
  <mergeCells count="9">
    <mergeCell ref="A2:H2"/>
    <mergeCell ref="F4:H4"/>
    <mergeCell ref="A107:E107"/>
    <mergeCell ref="A108:H10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4"/>
  <sheetViews>
    <sheetView showZeros="0" topLeftCell="A5" workbookViewId="0">
      <selection activeCell="D17" sqref="D17"/>
    </sheetView>
  </sheetViews>
  <sheetFormatPr defaultColWidth="9.13888888888889" defaultRowHeight="14.25" customHeight="1"/>
  <cols>
    <col min="1" max="1" width="16.3148148148148" customWidth="1"/>
    <col min="2" max="2" width="29.0277777777778" customWidth="1"/>
    <col min="3" max="3" width="23.8518518518519" customWidth="1"/>
    <col min="4" max="7" width="19.6018518518519" customWidth="1"/>
    <col min="8" max="8" width="15.4259259259259" customWidth="1"/>
    <col min="9" max="11" width="19.6018518518519" customWidth="1"/>
  </cols>
  <sheetData>
    <row r="1" ht="13.5" customHeight="1" spans="4:11">
      <c r="D1" s="1"/>
      <c r="E1" s="1"/>
      <c r="F1" s="1"/>
      <c r="G1" s="1"/>
      <c r="K1" s="2" t="s">
        <v>700</v>
      </c>
    </row>
    <row r="2" ht="27.75" customHeight="1" spans="1:11">
      <c r="A2" s="26" t="s">
        <v>701</v>
      </c>
      <c r="B2" s="26"/>
      <c r="C2" s="26"/>
      <c r="D2" s="26"/>
      <c r="E2" s="26"/>
      <c r="F2" s="26"/>
      <c r="G2" s="26"/>
      <c r="H2" s="26"/>
      <c r="I2" s="26"/>
      <c r="J2" s="26"/>
      <c r="K2" s="26"/>
    </row>
    <row r="3" ht="13.5" customHeight="1" spans="1:11">
      <c r="A3" s="4" t="str">
        <f>"单位名称："&amp;"云南省阜外心血管病医院"</f>
        <v>单位名称：云南省阜外心血管病医院</v>
      </c>
      <c r="B3" s="5"/>
      <c r="C3" s="5"/>
      <c r="D3" s="5"/>
      <c r="E3" s="5"/>
      <c r="F3" s="5"/>
      <c r="G3" s="5"/>
      <c r="H3" s="6"/>
      <c r="I3" s="6"/>
      <c r="J3" s="6"/>
      <c r="K3" s="7" t="s">
        <v>135</v>
      </c>
    </row>
    <row r="4" ht="21.75" customHeight="1" spans="1:11">
      <c r="A4" s="8" t="s">
        <v>242</v>
      </c>
      <c r="B4" s="8" t="s">
        <v>147</v>
      </c>
      <c r="C4" s="8" t="s">
        <v>243</v>
      </c>
      <c r="D4" s="9" t="s">
        <v>148</v>
      </c>
      <c r="E4" s="9" t="s">
        <v>149</v>
      </c>
      <c r="F4" s="9" t="s">
        <v>150</v>
      </c>
      <c r="G4" s="9" t="s">
        <v>151</v>
      </c>
      <c r="H4" s="15" t="s">
        <v>30</v>
      </c>
      <c r="I4" s="10" t="s">
        <v>702</v>
      </c>
      <c r="J4" s="11"/>
      <c r="K4" s="12"/>
    </row>
    <row r="5" ht="21.75" customHeight="1" spans="1:11">
      <c r="A5" s="13"/>
      <c r="B5" s="13"/>
      <c r="C5" s="13"/>
      <c r="D5" s="14"/>
      <c r="E5" s="14"/>
      <c r="F5" s="14"/>
      <c r="G5" s="14"/>
      <c r="H5" s="27"/>
      <c r="I5" s="9" t="s">
        <v>33</v>
      </c>
      <c r="J5" s="9" t="s">
        <v>34</v>
      </c>
      <c r="K5" s="9" t="s">
        <v>35</v>
      </c>
    </row>
    <row r="6" ht="40.5" customHeight="1" spans="1:11">
      <c r="A6" s="16"/>
      <c r="B6" s="16"/>
      <c r="C6" s="16"/>
      <c r="D6" s="17"/>
      <c r="E6" s="17"/>
      <c r="F6" s="17"/>
      <c r="G6" s="17"/>
      <c r="H6" s="18"/>
      <c r="I6" s="17" t="s">
        <v>32</v>
      </c>
      <c r="J6" s="17"/>
      <c r="K6" s="17"/>
    </row>
    <row r="7" ht="15" customHeight="1" spans="1:11">
      <c r="A7" s="19">
        <v>1</v>
      </c>
      <c r="B7" s="19">
        <v>2</v>
      </c>
      <c r="C7" s="19">
        <v>3</v>
      </c>
      <c r="D7" s="19">
        <v>4</v>
      </c>
      <c r="E7" s="19">
        <v>5</v>
      </c>
      <c r="F7" s="19">
        <v>6</v>
      </c>
      <c r="G7" s="19">
        <v>7</v>
      </c>
      <c r="H7" s="19">
        <v>8</v>
      </c>
      <c r="I7" s="19">
        <v>9</v>
      </c>
      <c r="J7" s="33">
        <v>10</v>
      </c>
      <c r="K7" s="33">
        <v>11</v>
      </c>
    </row>
    <row r="8" ht="30.65" customHeight="1" spans="1:11">
      <c r="A8" s="28"/>
      <c r="B8" s="20" t="s">
        <v>703</v>
      </c>
      <c r="C8" s="28"/>
      <c r="D8" s="28"/>
      <c r="E8" s="28"/>
      <c r="F8" s="28"/>
      <c r="G8" s="28"/>
      <c r="H8" s="22">
        <v>300000</v>
      </c>
      <c r="I8" s="22">
        <v>300000</v>
      </c>
      <c r="J8" s="22"/>
      <c r="K8" s="22"/>
    </row>
    <row r="9" ht="30.65" customHeight="1" spans="1:11">
      <c r="A9" s="20" t="s">
        <v>247</v>
      </c>
      <c r="B9" s="20" t="s">
        <v>703</v>
      </c>
      <c r="C9" s="20" t="s">
        <v>45</v>
      </c>
      <c r="D9" s="20" t="s">
        <v>92</v>
      </c>
      <c r="E9" s="20" t="s">
        <v>93</v>
      </c>
      <c r="F9" s="20" t="s">
        <v>218</v>
      </c>
      <c r="G9" s="20" t="s">
        <v>219</v>
      </c>
      <c r="H9" s="22">
        <v>19500</v>
      </c>
      <c r="I9" s="22">
        <v>19500</v>
      </c>
      <c r="J9" s="22"/>
      <c r="K9" s="22"/>
    </row>
    <row r="10" ht="30.65" customHeight="1" spans="1:11">
      <c r="A10" s="20" t="s">
        <v>247</v>
      </c>
      <c r="B10" s="20" t="s">
        <v>703</v>
      </c>
      <c r="C10" s="20" t="s">
        <v>45</v>
      </c>
      <c r="D10" s="20" t="s">
        <v>92</v>
      </c>
      <c r="E10" s="20" t="s">
        <v>93</v>
      </c>
      <c r="F10" s="20" t="s">
        <v>226</v>
      </c>
      <c r="G10" s="20" t="s">
        <v>227</v>
      </c>
      <c r="H10" s="22">
        <v>50000</v>
      </c>
      <c r="I10" s="22">
        <v>50000</v>
      </c>
      <c r="J10" s="22"/>
      <c r="K10" s="22"/>
    </row>
    <row r="11" ht="30.65" customHeight="1" spans="1:11">
      <c r="A11" s="20" t="s">
        <v>247</v>
      </c>
      <c r="B11" s="20" t="s">
        <v>703</v>
      </c>
      <c r="C11" s="20" t="s">
        <v>45</v>
      </c>
      <c r="D11" s="20" t="s">
        <v>92</v>
      </c>
      <c r="E11" s="20" t="s">
        <v>93</v>
      </c>
      <c r="F11" s="20" t="s">
        <v>228</v>
      </c>
      <c r="G11" s="20" t="s">
        <v>229</v>
      </c>
      <c r="H11" s="22">
        <v>230500</v>
      </c>
      <c r="I11" s="22">
        <v>230500</v>
      </c>
      <c r="J11" s="22"/>
      <c r="K11" s="22"/>
    </row>
    <row r="12" ht="30.65" customHeight="1" spans="1:11">
      <c r="A12" s="29"/>
      <c r="B12" s="20" t="s">
        <v>704</v>
      </c>
      <c r="C12" s="29"/>
      <c r="D12" s="29"/>
      <c r="E12" s="29"/>
      <c r="F12" s="29"/>
      <c r="G12" s="29"/>
      <c r="H12" s="22">
        <v>136800</v>
      </c>
      <c r="I12" s="22">
        <v>136800</v>
      </c>
      <c r="J12" s="22"/>
      <c r="K12" s="22"/>
    </row>
    <row r="13" ht="34" customHeight="1" spans="1:11">
      <c r="A13" s="20" t="s">
        <v>247</v>
      </c>
      <c r="B13" s="20" t="s">
        <v>704</v>
      </c>
      <c r="C13" s="20" t="s">
        <v>45</v>
      </c>
      <c r="D13" s="20" t="s">
        <v>88</v>
      </c>
      <c r="E13" s="20" t="s">
        <v>89</v>
      </c>
      <c r="F13" s="20" t="s">
        <v>261</v>
      </c>
      <c r="G13" s="20" t="s">
        <v>262</v>
      </c>
      <c r="H13" s="22">
        <v>136800</v>
      </c>
      <c r="I13" s="22">
        <v>136800</v>
      </c>
      <c r="J13" s="22"/>
      <c r="K13" s="22"/>
    </row>
    <row r="14" ht="18.75" customHeight="1" spans="1:11">
      <c r="A14" s="30" t="s">
        <v>110</v>
      </c>
      <c r="B14" s="31"/>
      <c r="C14" s="31"/>
      <c r="D14" s="31"/>
      <c r="E14" s="31"/>
      <c r="F14" s="31"/>
      <c r="G14" s="32"/>
      <c r="H14" s="22">
        <v>436800</v>
      </c>
      <c r="I14" s="22">
        <v>436800</v>
      </c>
      <c r="J14" s="22"/>
      <c r="K14" s="22"/>
    </row>
  </sheetData>
  <mergeCells count="15">
    <mergeCell ref="A2:K2"/>
    <mergeCell ref="A3:G3"/>
    <mergeCell ref="I4:K4"/>
    <mergeCell ref="A14:G14"/>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0"/>
  <sheetViews>
    <sheetView showZeros="0" workbookViewId="0">
      <selection activeCell="F17" sqref="F17"/>
    </sheetView>
  </sheetViews>
  <sheetFormatPr defaultColWidth="9.13888888888889" defaultRowHeight="14.25" customHeight="1" outlineLevelCol="6"/>
  <cols>
    <col min="1" max="1" width="37.7407407407407" customWidth="1"/>
    <col min="2" max="2" width="28" customWidth="1"/>
    <col min="3" max="3" width="37.6018518518519" customWidth="1"/>
    <col min="4" max="4" width="17.0277777777778" customWidth="1"/>
    <col min="5" max="7" width="27.0277777777778" customWidth="1"/>
  </cols>
  <sheetData>
    <row r="1" ht="13.5" customHeight="1" spans="4:7">
      <c r="D1" s="1"/>
      <c r="G1" s="2" t="s">
        <v>705</v>
      </c>
    </row>
    <row r="2" ht="27.75" customHeight="1" spans="1:7">
      <c r="A2" s="3" t="s">
        <v>706</v>
      </c>
      <c r="B2" s="3"/>
      <c r="C2" s="3"/>
      <c r="D2" s="3"/>
      <c r="E2" s="3"/>
      <c r="F2" s="3"/>
      <c r="G2" s="3"/>
    </row>
    <row r="3" ht="13.5" customHeight="1" spans="1:7">
      <c r="A3" s="4" t="str">
        <f>"单位名称："&amp;"云南省阜外心血管病医院"</f>
        <v>单位名称：云南省阜外心血管病医院</v>
      </c>
      <c r="B3" s="5"/>
      <c r="C3" s="5"/>
      <c r="D3" s="5"/>
      <c r="E3" s="6"/>
      <c r="F3" s="6"/>
      <c r="G3" s="7" t="s">
        <v>135</v>
      </c>
    </row>
    <row r="4" ht="21.75" customHeight="1" spans="1:7">
      <c r="A4" s="8" t="s">
        <v>243</v>
      </c>
      <c r="B4" s="8" t="s">
        <v>242</v>
      </c>
      <c r="C4" s="8" t="s">
        <v>147</v>
      </c>
      <c r="D4" s="9" t="s">
        <v>707</v>
      </c>
      <c r="E4" s="10" t="s">
        <v>33</v>
      </c>
      <c r="F4" s="11"/>
      <c r="G4" s="12"/>
    </row>
    <row r="5" ht="21.75" customHeight="1" spans="1:7">
      <c r="A5" s="13"/>
      <c r="B5" s="13"/>
      <c r="C5" s="13"/>
      <c r="D5" s="14"/>
      <c r="E5" s="15" t="s">
        <v>708</v>
      </c>
      <c r="F5" s="9" t="s">
        <v>709</v>
      </c>
      <c r="G5" s="9" t="s">
        <v>710</v>
      </c>
    </row>
    <row r="6" ht="40.5" customHeight="1" spans="1:7">
      <c r="A6" s="16"/>
      <c r="B6" s="16"/>
      <c r="C6" s="16"/>
      <c r="D6" s="17"/>
      <c r="E6" s="18"/>
      <c r="F6" s="17" t="s">
        <v>32</v>
      </c>
      <c r="G6" s="17"/>
    </row>
    <row r="7" ht="15" customHeight="1" spans="1:7">
      <c r="A7" s="19">
        <v>1</v>
      </c>
      <c r="B7" s="19">
        <v>2</v>
      </c>
      <c r="C7" s="19">
        <v>3</v>
      </c>
      <c r="D7" s="19">
        <v>4</v>
      </c>
      <c r="E7" s="19">
        <v>5</v>
      </c>
      <c r="F7" s="19">
        <v>6</v>
      </c>
      <c r="G7" s="19">
        <v>7</v>
      </c>
    </row>
    <row r="8" ht="29.9" customHeight="1" spans="1:7">
      <c r="A8" s="20" t="s">
        <v>45</v>
      </c>
      <c r="B8" s="21"/>
      <c r="C8" s="21"/>
      <c r="D8" s="20"/>
      <c r="E8" s="22">
        <v>365700</v>
      </c>
      <c r="F8" s="22">
        <v>365700</v>
      </c>
      <c r="G8" s="22">
        <v>365700</v>
      </c>
    </row>
    <row r="9" ht="29.9" customHeight="1" spans="1:7">
      <c r="A9" s="20"/>
      <c r="B9" s="20" t="s">
        <v>711</v>
      </c>
      <c r="C9" s="20" t="s">
        <v>289</v>
      </c>
      <c r="D9" s="20" t="s">
        <v>712</v>
      </c>
      <c r="E9" s="22">
        <v>365700</v>
      </c>
      <c r="F9" s="22">
        <v>365700</v>
      </c>
      <c r="G9" s="22">
        <v>365700</v>
      </c>
    </row>
    <row r="10" ht="18.75" customHeight="1" spans="1:7">
      <c r="A10" s="23" t="s">
        <v>30</v>
      </c>
      <c r="B10" s="24" t="s">
        <v>713</v>
      </c>
      <c r="C10" s="24"/>
      <c r="D10" s="25"/>
      <c r="E10" s="22">
        <v>365700</v>
      </c>
      <c r="F10" s="22">
        <v>365700</v>
      </c>
      <c r="G10" s="22">
        <v>365700</v>
      </c>
    </row>
  </sheetData>
  <mergeCells count="11">
    <mergeCell ref="A2:G2"/>
    <mergeCell ref="A3:D3"/>
    <mergeCell ref="E4:G4"/>
    <mergeCell ref="A10:D10"/>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workbookViewId="0">
      <selection activeCell="D17" sqref="D17"/>
    </sheetView>
  </sheetViews>
  <sheetFormatPr defaultColWidth="8" defaultRowHeight="14.25" customHeight="1"/>
  <cols>
    <col min="1" max="1" width="21.1388888888889" customWidth="1"/>
    <col min="2" max="2" width="35.2777777777778" customWidth="1"/>
    <col min="3" max="19" width="16.1759259259259" customWidth="1"/>
  </cols>
  <sheetData>
    <row r="1" ht="12" customHeight="1" spans="1:18">
      <c r="A1" s="146"/>
      <c r="J1" s="158"/>
      <c r="R1" s="2" t="s">
        <v>26</v>
      </c>
    </row>
    <row r="2" ht="36" customHeight="1" spans="1:19">
      <c r="A2" s="147" t="s">
        <v>27</v>
      </c>
      <c r="B2" s="26"/>
      <c r="C2" s="26"/>
      <c r="D2" s="26"/>
      <c r="E2" s="26"/>
      <c r="F2" s="26"/>
      <c r="G2" s="26"/>
      <c r="H2" s="26"/>
      <c r="I2" s="26"/>
      <c r="J2" s="45"/>
      <c r="K2" s="26"/>
      <c r="L2" s="26"/>
      <c r="M2" s="26"/>
      <c r="N2" s="26"/>
      <c r="O2" s="26"/>
      <c r="P2" s="26"/>
      <c r="Q2" s="26"/>
      <c r="R2" s="26"/>
      <c r="S2" s="26"/>
    </row>
    <row r="3" ht="20.25" customHeight="1" spans="1:19">
      <c r="A3" s="92" t="str">
        <f>"单位名称："&amp;"云南省阜外心血管病医院"</f>
        <v>单位名称：云南省阜外心血管病医院</v>
      </c>
      <c r="B3" s="6"/>
      <c r="C3" s="6"/>
      <c r="D3" s="6"/>
      <c r="E3" s="6"/>
      <c r="F3" s="6"/>
      <c r="G3" s="6"/>
      <c r="H3" s="6"/>
      <c r="I3" s="6"/>
      <c r="J3" s="159"/>
      <c r="K3" s="6"/>
      <c r="L3" s="6"/>
      <c r="M3" s="6"/>
      <c r="N3" s="7"/>
      <c r="O3" s="7"/>
      <c r="P3" s="7"/>
      <c r="Q3" s="7"/>
      <c r="R3" s="7" t="s">
        <v>2</v>
      </c>
      <c r="S3" s="7" t="s">
        <v>2</v>
      </c>
    </row>
    <row r="4" ht="18.75" customHeight="1" spans="1:19">
      <c r="A4" s="148" t="s">
        <v>28</v>
      </c>
      <c r="B4" s="149" t="s">
        <v>29</v>
      </c>
      <c r="C4" s="149" t="s">
        <v>30</v>
      </c>
      <c r="D4" s="150" t="s">
        <v>31</v>
      </c>
      <c r="E4" s="151"/>
      <c r="F4" s="151"/>
      <c r="G4" s="151"/>
      <c r="H4" s="151"/>
      <c r="I4" s="151"/>
      <c r="J4" s="160"/>
      <c r="K4" s="151"/>
      <c r="L4" s="151"/>
      <c r="M4" s="151"/>
      <c r="N4" s="161"/>
      <c r="O4" s="161" t="s">
        <v>20</v>
      </c>
      <c r="P4" s="161"/>
      <c r="Q4" s="161"/>
      <c r="R4" s="161"/>
      <c r="S4" s="161"/>
    </row>
    <row r="5" ht="18" customHeight="1" spans="1:19">
      <c r="A5" s="152"/>
      <c r="B5" s="153"/>
      <c r="C5" s="153"/>
      <c r="D5" s="153" t="s">
        <v>32</v>
      </c>
      <c r="E5" s="153" t="s">
        <v>33</v>
      </c>
      <c r="F5" s="153" t="s">
        <v>34</v>
      </c>
      <c r="G5" s="153" t="s">
        <v>35</v>
      </c>
      <c r="H5" s="153" t="s">
        <v>36</v>
      </c>
      <c r="I5" s="162" t="s">
        <v>37</v>
      </c>
      <c r="J5" s="163"/>
      <c r="K5" s="162" t="s">
        <v>38</v>
      </c>
      <c r="L5" s="162" t="s">
        <v>39</v>
      </c>
      <c r="M5" s="162" t="s">
        <v>40</v>
      </c>
      <c r="N5" s="164" t="s">
        <v>41</v>
      </c>
      <c r="O5" s="165" t="s">
        <v>32</v>
      </c>
      <c r="P5" s="165" t="s">
        <v>33</v>
      </c>
      <c r="Q5" s="165" t="s">
        <v>34</v>
      </c>
      <c r="R5" s="165" t="s">
        <v>35</v>
      </c>
      <c r="S5" s="165" t="s">
        <v>42</v>
      </c>
    </row>
    <row r="6" ht="29.25" customHeight="1" spans="1:19">
      <c r="A6" s="154"/>
      <c r="B6" s="155"/>
      <c r="C6" s="155"/>
      <c r="D6" s="155"/>
      <c r="E6" s="155"/>
      <c r="F6" s="155"/>
      <c r="G6" s="155"/>
      <c r="H6" s="155"/>
      <c r="I6" s="166" t="s">
        <v>32</v>
      </c>
      <c r="J6" s="166" t="s">
        <v>43</v>
      </c>
      <c r="K6" s="166" t="s">
        <v>38</v>
      </c>
      <c r="L6" s="166" t="s">
        <v>39</v>
      </c>
      <c r="M6" s="166" t="s">
        <v>40</v>
      </c>
      <c r="N6" s="166" t="s">
        <v>41</v>
      </c>
      <c r="O6" s="166"/>
      <c r="P6" s="166"/>
      <c r="Q6" s="166"/>
      <c r="R6" s="166"/>
      <c r="S6" s="166"/>
    </row>
    <row r="7" ht="16.5" customHeight="1" spans="1:19">
      <c r="A7" s="130">
        <v>1</v>
      </c>
      <c r="B7" s="19">
        <v>2</v>
      </c>
      <c r="C7" s="19">
        <v>3</v>
      </c>
      <c r="D7" s="19">
        <v>4</v>
      </c>
      <c r="E7" s="130">
        <v>5</v>
      </c>
      <c r="F7" s="19">
        <v>6</v>
      </c>
      <c r="G7" s="19">
        <v>7</v>
      </c>
      <c r="H7" s="130">
        <v>8</v>
      </c>
      <c r="I7" s="19">
        <v>9</v>
      </c>
      <c r="J7" s="33">
        <v>10</v>
      </c>
      <c r="K7" s="33">
        <v>11</v>
      </c>
      <c r="L7" s="167">
        <v>12</v>
      </c>
      <c r="M7" s="33">
        <v>13</v>
      </c>
      <c r="N7" s="33">
        <v>14</v>
      </c>
      <c r="O7" s="33">
        <v>15</v>
      </c>
      <c r="P7" s="33">
        <v>16</v>
      </c>
      <c r="Q7" s="33">
        <v>17</v>
      </c>
      <c r="R7" s="33">
        <v>18</v>
      </c>
      <c r="S7" s="33">
        <v>19</v>
      </c>
    </row>
    <row r="8" ht="31.4" customHeight="1" spans="1:19">
      <c r="A8" s="28" t="s">
        <v>44</v>
      </c>
      <c r="B8" s="28" t="s">
        <v>45</v>
      </c>
      <c r="C8" s="22">
        <v>1423013718.58</v>
      </c>
      <c r="D8" s="120">
        <v>1287329078.47</v>
      </c>
      <c r="E8" s="91">
        <v>371640</v>
      </c>
      <c r="F8" s="91"/>
      <c r="G8" s="91"/>
      <c r="H8" s="91"/>
      <c r="I8" s="91">
        <v>1286957438.47</v>
      </c>
      <c r="J8" s="91">
        <v>1270843300</v>
      </c>
      <c r="K8" s="91"/>
      <c r="L8" s="91"/>
      <c r="M8" s="91"/>
      <c r="N8" s="91">
        <v>16114138.47</v>
      </c>
      <c r="O8" s="91">
        <v>135684640.11</v>
      </c>
      <c r="P8" s="91">
        <v>9684640.11</v>
      </c>
      <c r="Q8" s="91"/>
      <c r="R8" s="91"/>
      <c r="S8" s="91">
        <v>126000000</v>
      </c>
    </row>
    <row r="9" ht="16.5" customHeight="1" spans="1:19">
      <c r="A9" s="156" t="s">
        <v>30</v>
      </c>
      <c r="B9" s="157"/>
      <c r="C9" s="120">
        <v>1423013718.58</v>
      </c>
      <c r="D9" s="120">
        <v>1287329078.47</v>
      </c>
      <c r="E9" s="91">
        <v>371640</v>
      </c>
      <c r="F9" s="91"/>
      <c r="G9" s="91"/>
      <c r="H9" s="91"/>
      <c r="I9" s="91">
        <v>1286957438.47</v>
      </c>
      <c r="J9" s="91">
        <v>1270843300</v>
      </c>
      <c r="K9" s="91"/>
      <c r="L9" s="91"/>
      <c r="M9" s="91"/>
      <c r="N9" s="91">
        <v>16114138.47</v>
      </c>
      <c r="O9" s="91">
        <v>135684640.11</v>
      </c>
      <c r="P9" s="91">
        <v>9684640.11</v>
      </c>
      <c r="Q9" s="91"/>
      <c r="R9" s="91"/>
      <c r="S9" s="91">
        <v>126000000</v>
      </c>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3"/>
  <sheetViews>
    <sheetView showZeros="0" topLeftCell="E1" workbookViewId="0">
      <selection activeCell="D17" sqref="D17"/>
    </sheetView>
  </sheetViews>
  <sheetFormatPr defaultColWidth="9.13888888888889" defaultRowHeight="14.25" customHeight="1"/>
  <cols>
    <col min="1" max="1" width="14.2777777777778" customWidth="1"/>
    <col min="2" max="2" width="32.5740740740741" customWidth="1"/>
    <col min="3" max="6" width="18.8518518518519" customWidth="1"/>
    <col min="7" max="7" width="21.2777777777778" customWidth="1"/>
    <col min="8" max="9" width="18.8518518518519" customWidth="1"/>
    <col min="10" max="10" width="17.8518518518519" customWidth="1"/>
    <col min="11" max="15" width="18.8518518518519" customWidth="1"/>
  </cols>
  <sheetData>
    <row r="1" ht="15.75" customHeight="1" spans="15:15">
      <c r="O1" s="55" t="s">
        <v>46</v>
      </c>
    </row>
    <row r="2" ht="28.5" customHeight="1" spans="1:15">
      <c r="A2" s="26" t="s">
        <v>47</v>
      </c>
      <c r="B2" s="26"/>
      <c r="C2" s="26"/>
      <c r="D2" s="26"/>
      <c r="E2" s="26"/>
      <c r="F2" s="26"/>
      <c r="G2" s="26"/>
      <c r="H2" s="26"/>
      <c r="I2" s="26"/>
      <c r="J2" s="26"/>
      <c r="K2" s="26"/>
      <c r="L2" s="26"/>
      <c r="M2" s="26"/>
      <c r="N2" s="26"/>
      <c r="O2" s="26"/>
    </row>
    <row r="3" ht="15" customHeight="1" spans="1:15">
      <c r="A3" s="101" t="str">
        <f>"单位名称："&amp;"云南省阜外心血管病医院"</f>
        <v>单位名称：云南省阜外心血管病医院</v>
      </c>
      <c r="B3" s="102"/>
      <c r="C3" s="58"/>
      <c r="D3" s="58"/>
      <c r="E3" s="58"/>
      <c r="F3" s="58"/>
      <c r="G3" s="6"/>
      <c r="H3" s="58"/>
      <c r="I3" s="58"/>
      <c r="J3" s="6"/>
      <c r="K3" s="58"/>
      <c r="L3" s="58"/>
      <c r="M3" s="6"/>
      <c r="N3" s="6"/>
      <c r="O3" s="103" t="s">
        <v>2</v>
      </c>
    </row>
    <row r="4" ht="18.75" customHeight="1" spans="1:15">
      <c r="A4" s="9" t="s">
        <v>48</v>
      </c>
      <c r="B4" s="9" t="s">
        <v>49</v>
      </c>
      <c r="C4" s="15" t="s">
        <v>30</v>
      </c>
      <c r="D4" s="61" t="s">
        <v>33</v>
      </c>
      <c r="E4" s="61"/>
      <c r="F4" s="61"/>
      <c r="G4" s="145" t="s">
        <v>34</v>
      </c>
      <c r="H4" s="9" t="s">
        <v>35</v>
      </c>
      <c r="I4" s="9" t="s">
        <v>50</v>
      </c>
      <c r="J4" s="10" t="s">
        <v>51</v>
      </c>
      <c r="K4" s="69" t="s">
        <v>52</v>
      </c>
      <c r="L4" s="69" t="s">
        <v>53</v>
      </c>
      <c r="M4" s="69" t="s">
        <v>54</v>
      </c>
      <c r="N4" s="69" t="s">
        <v>55</v>
      </c>
      <c r="O4" s="86" t="s">
        <v>56</v>
      </c>
    </row>
    <row r="5" ht="30" customHeight="1" spans="1:15">
      <c r="A5" s="18"/>
      <c r="B5" s="18"/>
      <c r="C5" s="18"/>
      <c r="D5" s="61" t="s">
        <v>32</v>
      </c>
      <c r="E5" s="61" t="s">
        <v>57</v>
      </c>
      <c r="F5" s="61" t="s">
        <v>58</v>
      </c>
      <c r="G5" s="18"/>
      <c r="H5" s="18"/>
      <c r="I5" s="18"/>
      <c r="J5" s="61" t="s">
        <v>32</v>
      </c>
      <c r="K5" s="90" t="s">
        <v>52</v>
      </c>
      <c r="L5" s="90" t="s">
        <v>53</v>
      </c>
      <c r="M5" s="90" t="s">
        <v>54</v>
      </c>
      <c r="N5" s="90" t="s">
        <v>55</v>
      </c>
      <c r="O5" s="90" t="s">
        <v>56</v>
      </c>
    </row>
    <row r="6" ht="16.5" customHeight="1" spans="1:15">
      <c r="A6" s="61">
        <v>1</v>
      </c>
      <c r="B6" s="61">
        <v>2</v>
      </c>
      <c r="C6" s="61">
        <v>3</v>
      </c>
      <c r="D6" s="61">
        <v>4</v>
      </c>
      <c r="E6" s="61">
        <v>5</v>
      </c>
      <c r="F6" s="61">
        <v>6</v>
      </c>
      <c r="G6" s="61">
        <v>7</v>
      </c>
      <c r="H6" s="47">
        <v>8</v>
      </c>
      <c r="I6" s="47">
        <v>9</v>
      </c>
      <c r="J6" s="47">
        <v>10</v>
      </c>
      <c r="K6" s="47">
        <v>11</v>
      </c>
      <c r="L6" s="47">
        <v>12</v>
      </c>
      <c r="M6" s="47">
        <v>13</v>
      </c>
      <c r="N6" s="47">
        <v>14</v>
      </c>
      <c r="O6" s="61">
        <v>15</v>
      </c>
    </row>
    <row r="7" ht="20.25" customHeight="1" spans="1:15">
      <c r="A7" s="28" t="s">
        <v>59</v>
      </c>
      <c r="B7" s="28" t="s">
        <v>60</v>
      </c>
      <c r="C7" s="120">
        <v>1858070.22</v>
      </c>
      <c r="D7" s="120">
        <v>1858070.22</v>
      </c>
      <c r="E7" s="120"/>
      <c r="F7" s="120">
        <v>1858070.22</v>
      </c>
      <c r="G7" s="91"/>
      <c r="H7" s="120"/>
      <c r="I7" s="120"/>
      <c r="J7" s="120"/>
      <c r="K7" s="120"/>
      <c r="L7" s="120"/>
      <c r="M7" s="91"/>
      <c r="N7" s="120"/>
      <c r="O7" s="120"/>
    </row>
    <row r="8" ht="20.25" customHeight="1" spans="1:15">
      <c r="A8" s="128" t="s">
        <v>61</v>
      </c>
      <c r="B8" s="128" t="s">
        <v>62</v>
      </c>
      <c r="C8" s="120">
        <v>573889.1</v>
      </c>
      <c r="D8" s="120">
        <v>573889.1</v>
      </c>
      <c r="E8" s="120"/>
      <c r="F8" s="120">
        <v>573889.1</v>
      </c>
      <c r="G8" s="91"/>
      <c r="H8" s="120"/>
      <c r="I8" s="120"/>
      <c r="J8" s="120"/>
      <c r="K8" s="120"/>
      <c r="L8" s="120"/>
      <c r="M8" s="91"/>
      <c r="N8" s="120"/>
      <c r="O8" s="120"/>
    </row>
    <row r="9" ht="20.25" customHeight="1" spans="1:15">
      <c r="A9" s="129" t="s">
        <v>63</v>
      </c>
      <c r="B9" s="129" t="s">
        <v>64</v>
      </c>
      <c r="C9" s="120">
        <v>351596</v>
      </c>
      <c r="D9" s="120">
        <v>351596</v>
      </c>
      <c r="E9" s="120"/>
      <c r="F9" s="120">
        <v>351596</v>
      </c>
      <c r="G9" s="91"/>
      <c r="H9" s="120"/>
      <c r="I9" s="120"/>
      <c r="J9" s="120"/>
      <c r="K9" s="120"/>
      <c r="L9" s="120"/>
      <c r="M9" s="91"/>
      <c r="N9" s="120"/>
      <c r="O9" s="120"/>
    </row>
    <row r="10" ht="20.25" customHeight="1" spans="1:15">
      <c r="A10" s="129" t="s">
        <v>65</v>
      </c>
      <c r="B10" s="129" t="s">
        <v>66</v>
      </c>
      <c r="C10" s="120">
        <v>222293.1</v>
      </c>
      <c r="D10" s="120">
        <v>222293.1</v>
      </c>
      <c r="E10" s="120"/>
      <c r="F10" s="120">
        <v>222293.1</v>
      </c>
      <c r="G10" s="91"/>
      <c r="H10" s="120"/>
      <c r="I10" s="120"/>
      <c r="J10" s="120"/>
      <c r="K10" s="120"/>
      <c r="L10" s="120"/>
      <c r="M10" s="91"/>
      <c r="N10" s="120"/>
      <c r="O10" s="120"/>
    </row>
    <row r="11" ht="20.25" customHeight="1" spans="1:15">
      <c r="A11" s="128" t="s">
        <v>67</v>
      </c>
      <c r="B11" s="128" t="s">
        <v>68</v>
      </c>
      <c r="C11" s="120">
        <v>1284181.12</v>
      </c>
      <c r="D11" s="120">
        <v>1284181.12</v>
      </c>
      <c r="E11" s="120"/>
      <c r="F11" s="120">
        <v>1284181.12</v>
      </c>
      <c r="G11" s="91"/>
      <c r="H11" s="120"/>
      <c r="I11" s="120"/>
      <c r="J11" s="120"/>
      <c r="K11" s="120"/>
      <c r="L11" s="120"/>
      <c r="M11" s="91"/>
      <c r="N11" s="120"/>
      <c r="O11" s="120"/>
    </row>
    <row r="12" ht="20.25" customHeight="1" spans="1:15">
      <c r="A12" s="129" t="s">
        <v>69</v>
      </c>
      <c r="B12" s="129" t="s">
        <v>70</v>
      </c>
      <c r="C12" s="120">
        <v>1284181.12</v>
      </c>
      <c r="D12" s="120">
        <v>1284181.12</v>
      </c>
      <c r="E12" s="120"/>
      <c r="F12" s="120">
        <v>1284181.12</v>
      </c>
      <c r="G12" s="91"/>
      <c r="H12" s="120"/>
      <c r="I12" s="120"/>
      <c r="J12" s="120"/>
      <c r="K12" s="120"/>
      <c r="L12" s="120"/>
      <c r="M12" s="91"/>
      <c r="N12" s="120"/>
      <c r="O12" s="120"/>
    </row>
    <row r="13" ht="20.25" customHeight="1" spans="1:15">
      <c r="A13" s="28" t="s">
        <v>71</v>
      </c>
      <c r="B13" s="28" t="s">
        <v>72</v>
      </c>
      <c r="C13" s="120">
        <v>11760422.26</v>
      </c>
      <c r="D13" s="120">
        <v>5940</v>
      </c>
      <c r="E13" s="120">
        <v>5940</v>
      </c>
      <c r="F13" s="120"/>
      <c r="G13" s="91"/>
      <c r="H13" s="120"/>
      <c r="I13" s="120"/>
      <c r="J13" s="120">
        <v>11754482.26</v>
      </c>
      <c r="K13" s="120">
        <v>11754482.26</v>
      </c>
      <c r="L13" s="120"/>
      <c r="M13" s="91"/>
      <c r="N13" s="120"/>
      <c r="O13" s="120"/>
    </row>
    <row r="14" ht="20.25" customHeight="1" spans="1:15">
      <c r="A14" s="128" t="s">
        <v>73</v>
      </c>
      <c r="B14" s="128" t="s">
        <v>74</v>
      </c>
      <c r="C14" s="120">
        <v>11458255.7</v>
      </c>
      <c r="D14" s="120">
        <v>5940</v>
      </c>
      <c r="E14" s="120">
        <v>5940</v>
      </c>
      <c r="F14" s="120"/>
      <c r="G14" s="91"/>
      <c r="H14" s="120"/>
      <c r="I14" s="120"/>
      <c r="J14" s="120">
        <v>11452315.7</v>
      </c>
      <c r="K14" s="120">
        <v>11452315.7</v>
      </c>
      <c r="L14" s="120"/>
      <c r="M14" s="91"/>
      <c r="N14" s="120"/>
      <c r="O14" s="120"/>
    </row>
    <row r="15" ht="20.25" customHeight="1" spans="1:15">
      <c r="A15" s="129" t="s">
        <v>75</v>
      </c>
      <c r="B15" s="129" t="s">
        <v>76</v>
      </c>
      <c r="C15" s="120">
        <v>5940</v>
      </c>
      <c r="D15" s="120">
        <v>5940</v>
      </c>
      <c r="E15" s="120">
        <v>5940</v>
      </c>
      <c r="F15" s="120"/>
      <c r="G15" s="91"/>
      <c r="H15" s="120"/>
      <c r="I15" s="120"/>
      <c r="J15" s="120"/>
      <c r="K15" s="120"/>
      <c r="L15" s="120"/>
      <c r="M15" s="91"/>
      <c r="N15" s="120"/>
      <c r="O15" s="120"/>
    </row>
    <row r="16" ht="20.25" customHeight="1" spans="1:15">
      <c r="A16" s="129" t="s">
        <v>77</v>
      </c>
      <c r="B16" s="129" t="s">
        <v>78</v>
      </c>
      <c r="C16" s="120">
        <v>7511543.8</v>
      </c>
      <c r="D16" s="120"/>
      <c r="E16" s="120"/>
      <c r="F16" s="120"/>
      <c r="G16" s="91"/>
      <c r="H16" s="120"/>
      <c r="I16" s="120"/>
      <c r="J16" s="120">
        <v>7511543.8</v>
      </c>
      <c r="K16" s="120">
        <v>7511543.8</v>
      </c>
      <c r="L16" s="120"/>
      <c r="M16" s="91"/>
      <c r="N16" s="120"/>
      <c r="O16" s="120"/>
    </row>
    <row r="17" ht="20.25" customHeight="1" spans="1:15">
      <c r="A17" s="129" t="s">
        <v>79</v>
      </c>
      <c r="B17" s="129" t="s">
        <v>80</v>
      </c>
      <c r="C17" s="120">
        <v>3940771.9</v>
      </c>
      <c r="D17" s="120"/>
      <c r="E17" s="120"/>
      <c r="F17" s="120"/>
      <c r="G17" s="91"/>
      <c r="H17" s="120"/>
      <c r="I17" s="120"/>
      <c r="J17" s="120">
        <v>3940771.9</v>
      </c>
      <c r="K17" s="120">
        <v>3940771.9</v>
      </c>
      <c r="L17" s="120"/>
      <c r="M17" s="91"/>
      <c r="N17" s="120"/>
      <c r="O17" s="120"/>
    </row>
    <row r="18" ht="20.25" customHeight="1" spans="1:15">
      <c r="A18" s="128" t="s">
        <v>81</v>
      </c>
      <c r="B18" s="128" t="s">
        <v>82</v>
      </c>
      <c r="C18" s="120">
        <v>302166.56</v>
      </c>
      <c r="D18" s="120"/>
      <c r="E18" s="120"/>
      <c r="F18" s="120"/>
      <c r="G18" s="91"/>
      <c r="H18" s="120"/>
      <c r="I18" s="120"/>
      <c r="J18" s="120">
        <v>302166.56</v>
      </c>
      <c r="K18" s="120">
        <v>302166.56</v>
      </c>
      <c r="L18" s="120"/>
      <c r="M18" s="91"/>
      <c r="N18" s="120"/>
      <c r="O18" s="120"/>
    </row>
    <row r="19" ht="20.25" customHeight="1" spans="1:15">
      <c r="A19" s="129" t="s">
        <v>83</v>
      </c>
      <c r="B19" s="129" t="s">
        <v>82</v>
      </c>
      <c r="C19" s="120">
        <v>302166.56</v>
      </c>
      <c r="D19" s="120"/>
      <c r="E19" s="120"/>
      <c r="F19" s="120"/>
      <c r="G19" s="91"/>
      <c r="H19" s="120"/>
      <c r="I19" s="120"/>
      <c r="J19" s="120">
        <v>302166.56</v>
      </c>
      <c r="K19" s="120">
        <v>302166.56</v>
      </c>
      <c r="L19" s="120"/>
      <c r="M19" s="91"/>
      <c r="N19" s="120"/>
      <c r="O19" s="120"/>
    </row>
    <row r="20" ht="20.25" customHeight="1" spans="1:15">
      <c r="A20" s="28" t="s">
        <v>84</v>
      </c>
      <c r="B20" s="28" t="s">
        <v>85</v>
      </c>
      <c r="C20" s="120">
        <v>1397906364.95</v>
      </c>
      <c r="D20" s="120">
        <v>8192269.89</v>
      </c>
      <c r="E20" s="120"/>
      <c r="F20" s="120">
        <v>8192269.89</v>
      </c>
      <c r="G20" s="91"/>
      <c r="H20" s="120"/>
      <c r="I20" s="120"/>
      <c r="J20" s="120">
        <v>1389714095.06</v>
      </c>
      <c r="K20" s="120">
        <v>1373599956.59</v>
      </c>
      <c r="L20" s="120"/>
      <c r="M20" s="91"/>
      <c r="N20" s="120"/>
      <c r="O20" s="120">
        <v>16114138.47</v>
      </c>
    </row>
    <row r="21" ht="20.25" customHeight="1" spans="1:15">
      <c r="A21" s="128" t="s">
        <v>86</v>
      </c>
      <c r="B21" s="128" t="s">
        <v>87</v>
      </c>
      <c r="C21" s="120">
        <v>1381222310.96</v>
      </c>
      <c r="D21" s="120">
        <v>6955646.6</v>
      </c>
      <c r="E21" s="120"/>
      <c r="F21" s="120">
        <v>6955646.6</v>
      </c>
      <c r="G21" s="91"/>
      <c r="H21" s="120"/>
      <c r="I21" s="120"/>
      <c r="J21" s="120">
        <v>1374266664.36</v>
      </c>
      <c r="K21" s="120">
        <v>1358152525.89</v>
      </c>
      <c r="L21" s="120"/>
      <c r="M21" s="91"/>
      <c r="N21" s="120"/>
      <c r="O21" s="120">
        <v>16114138.47</v>
      </c>
    </row>
    <row r="22" ht="20.25" customHeight="1" spans="1:15">
      <c r="A22" s="129" t="s">
        <v>88</v>
      </c>
      <c r="B22" s="129" t="s">
        <v>89</v>
      </c>
      <c r="C22" s="120">
        <v>1381222310.96</v>
      </c>
      <c r="D22" s="120">
        <v>6955646.6</v>
      </c>
      <c r="E22" s="120"/>
      <c r="F22" s="120">
        <v>6955646.6</v>
      </c>
      <c r="G22" s="91"/>
      <c r="H22" s="120"/>
      <c r="I22" s="120"/>
      <c r="J22" s="120">
        <v>1374266664.36</v>
      </c>
      <c r="K22" s="120">
        <v>1358152525.89</v>
      </c>
      <c r="L22" s="120"/>
      <c r="M22" s="91"/>
      <c r="N22" s="120"/>
      <c r="O22" s="120">
        <v>16114138.47</v>
      </c>
    </row>
    <row r="23" ht="20.25" customHeight="1" spans="1:15">
      <c r="A23" s="128" t="s">
        <v>90</v>
      </c>
      <c r="B23" s="128" t="s">
        <v>91</v>
      </c>
      <c r="C23" s="120">
        <v>1236623.29</v>
      </c>
      <c r="D23" s="120">
        <v>1236623.29</v>
      </c>
      <c r="E23" s="120"/>
      <c r="F23" s="120">
        <v>1236623.29</v>
      </c>
      <c r="G23" s="91"/>
      <c r="H23" s="120"/>
      <c r="I23" s="120"/>
      <c r="J23" s="120"/>
      <c r="K23" s="120"/>
      <c r="L23" s="120"/>
      <c r="M23" s="91"/>
      <c r="N23" s="120"/>
      <c r="O23" s="120"/>
    </row>
    <row r="24" ht="20.25" customHeight="1" spans="1:15">
      <c r="A24" s="129" t="s">
        <v>92</v>
      </c>
      <c r="B24" s="129" t="s">
        <v>93</v>
      </c>
      <c r="C24" s="120">
        <v>16590.56</v>
      </c>
      <c r="D24" s="120">
        <v>16590.56</v>
      </c>
      <c r="E24" s="120"/>
      <c r="F24" s="120">
        <v>16590.56</v>
      </c>
      <c r="G24" s="91"/>
      <c r="H24" s="120"/>
      <c r="I24" s="120"/>
      <c r="J24" s="120"/>
      <c r="K24" s="120"/>
      <c r="L24" s="120"/>
      <c r="M24" s="91"/>
      <c r="N24" s="120"/>
      <c r="O24" s="120"/>
    </row>
    <row r="25" ht="20.25" customHeight="1" spans="1:15">
      <c r="A25" s="129" t="s">
        <v>94</v>
      </c>
      <c r="B25" s="129" t="s">
        <v>95</v>
      </c>
      <c r="C25" s="120">
        <v>1220032.73</v>
      </c>
      <c r="D25" s="120">
        <v>1220032.73</v>
      </c>
      <c r="E25" s="120"/>
      <c r="F25" s="120">
        <v>1220032.73</v>
      </c>
      <c r="G25" s="91"/>
      <c r="H25" s="120"/>
      <c r="I25" s="120"/>
      <c r="J25" s="120"/>
      <c r="K25" s="120"/>
      <c r="L25" s="120"/>
      <c r="M25" s="91"/>
      <c r="N25" s="120"/>
      <c r="O25" s="120"/>
    </row>
    <row r="26" ht="20.25" customHeight="1" spans="1:15">
      <c r="A26" s="128" t="s">
        <v>96</v>
      </c>
      <c r="B26" s="128" t="s">
        <v>97</v>
      </c>
      <c r="C26" s="120">
        <v>15447430.7</v>
      </c>
      <c r="D26" s="120"/>
      <c r="E26" s="120"/>
      <c r="F26" s="120"/>
      <c r="G26" s="91"/>
      <c r="H26" s="120"/>
      <c r="I26" s="120"/>
      <c r="J26" s="120">
        <v>15447430.7</v>
      </c>
      <c r="K26" s="120">
        <v>15447430.7</v>
      </c>
      <c r="L26" s="120"/>
      <c r="M26" s="91"/>
      <c r="N26" s="120"/>
      <c r="O26" s="120"/>
    </row>
    <row r="27" ht="20.25" customHeight="1" spans="1:15">
      <c r="A27" s="129" t="s">
        <v>98</v>
      </c>
      <c r="B27" s="129" t="s">
        <v>99</v>
      </c>
      <c r="C27" s="120">
        <v>10419619.68</v>
      </c>
      <c r="D27" s="120"/>
      <c r="E27" s="120"/>
      <c r="F27" s="120"/>
      <c r="G27" s="91"/>
      <c r="H27" s="120"/>
      <c r="I27" s="120"/>
      <c r="J27" s="120">
        <v>10419619.68</v>
      </c>
      <c r="K27" s="120">
        <v>10419619.68</v>
      </c>
      <c r="L27" s="120"/>
      <c r="M27" s="91"/>
      <c r="N27" s="120"/>
      <c r="O27" s="120"/>
    </row>
    <row r="28" ht="20.25" customHeight="1" spans="1:15">
      <c r="A28" s="129" t="s">
        <v>100</v>
      </c>
      <c r="B28" s="129" t="s">
        <v>101</v>
      </c>
      <c r="C28" s="120">
        <v>4819941.02</v>
      </c>
      <c r="D28" s="120"/>
      <c r="E28" s="120"/>
      <c r="F28" s="120"/>
      <c r="G28" s="91"/>
      <c r="H28" s="120"/>
      <c r="I28" s="120"/>
      <c r="J28" s="120">
        <v>4819941.02</v>
      </c>
      <c r="K28" s="120">
        <v>4819941.02</v>
      </c>
      <c r="L28" s="120"/>
      <c r="M28" s="91"/>
      <c r="N28" s="120"/>
      <c r="O28" s="120"/>
    </row>
    <row r="29" ht="20.25" customHeight="1" spans="1:15">
      <c r="A29" s="129" t="s">
        <v>102</v>
      </c>
      <c r="B29" s="129" t="s">
        <v>103</v>
      </c>
      <c r="C29" s="120">
        <v>207870</v>
      </c>
      <c r="D29" s="120"/>
      <c r="E29" s="120"/>
      <c r="F29" s="120"/>
      <c r="G29" s="91"/>
      <c r="H29" s="120"/>
      <c r="I29" s="120"/>
      <c r="J29" s="120">
        <v>207870</v>
      </c>
      <c r="K29" s="120">
        <v>207870</v>
      </c>
      <c r="L29" s="120"/>
      <c r="M29" s="91"/>
      <c r="N29" s="120"/>
      <c r="O29" s="120"/>
    </row>
    <row r="30" ht="20.25" customHeight="1" spans="1:15">
      <c r="A30" s="28" t="s">
        <v>104</v>
      </c>
      <c r="B30" s="28" t="s">
        <v>105</v>
      </c>
      <c r="C30" s="120">
        <v>11350675.44</v>
      </c>
      <c r="D30" s="120"/>
      <c r="E30" s="120"/>
      <c r="F30" s="120"/>
      <c r="G30" s="91"/>
      <c r="H30" s="120"/>
      <c r="I30" s="120"/>
      <c r="J30" s="120">
        <v>11350675.44</v>
      </c>
      <c r="K30" s="120">
        <v>11350675.44</v>
      </c>
      <c r="L30" s="120"/>
      <c r="M30" s="91"/>
      <c r="N30" s="120"/>
      <c r="O30" s="120"/>
    </row>
    <row r="31" ht="20.25" customHeight="1" spans="1:15">
      <c r="A31" s="128" t="s">
        <v>106</v>
      </c>
      <c r="B31" s="128" t="s">
        <v>107</v>
      </c>
      <c r="C31" s="120">
        <v>11350675.44</v>
      </c>
      <c r="D31" s="120"/>
      <c r="E31" s="120"/>
      <c r="F31" s="120"/>
      <c r="G31" s="91"/>
      <c r="H31" s="120"/>
      <c r="I31" s="120"/>
      <c r="J31" s="120">
        <v>11350675.44</v>
      </c>
      <c r="K31" s="120">
        <v>11350675.44</v>
      </c>
      <c r="L31" s="120"/>
      <c r="M31" s="91"/>
      <c r="N31" s="120"/>
      <c r="O31" s="120"/>
    </row>
    <row r="32" ht="20.25" customHeight="1" spans="1:15">
      <c r="A32" s="129" t="s">
        <v>108</v>
      </c>
      <c r="B32" s="129" t="s">
        <v>109</v>
      </c>
      <c r="C32" s="120">
        <v>11350675.44</v>
      </c>
      <c r="D32" s="120"/>
      <c r="E32" s="120"/>
      <c r="F32" s="120"/>
      <c r="G32" s="91"/>
      <c r="H32" s="120"/>
      <c r="I32" s="120"/>
      <c r="J32" s="120">
        <v>11350675.44</v>
      </c>
      <c r="K32" s="120">
        <v>11350675.44</v>
      </c>
      <c r="L32" s="120"/>
      <c r="M32" s="91"/>
      <c r="N32" s="120"/>
      <c r="O32" s="120"/>
    </row>
    <row r="33" ht="17.25" customHeight="1" spans="1:15">
      <c r="A33" s="104" t="s">
        <v>110</v>
      </c>
      <c r="B33" s="105" t="s">
        <v>110</v>
      </c>
      <c r="C33" s="120">
        <v>1422875532.87</v>
      </c>
      <c r="D33" s="120">
        <v>10056280.11</v>
      </c>
      <c r="E33" s="120">
        <v>5940</v>
      </c>
      <c r="F33" s="120">
        <v>10050340.11</v>
      </c>
      <c r="G33" s="91"/>
      <c r="H33" s="120"/>
      <c r="I33" s="120"/>
      <c r="J33" s="120">
        <v>1412819252.76</v>
      </c>
      <c r="K33" s="120">
        <v>1396705114.29</v>
      </c>
      <c r="L33" s="120"/>
      <c r="M33" s="91"/>
      <c r="N33" s="120"/>
      <c r="O33" s="120">
        <v>16114138.47</v>
      </c>
    </row>
  </sheetData>
  <mergeCells count="11">
    <mergeCell ref="A2:O2"/>
    <mergeCell ref="A3:L3"/>
    <mergeCell ref="D4:F4"/>
    <mergeCell ref="J4:O4"/>
    <mergeCell ref="A33:B33"/>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topLeftCell="A5" workbookViewId="0">
      <selection activeCell="D17" sqref="D17"/>
    </sheetView>
  </sheetViews>
  <sheetFormatPr defaultColWidth="9.13888888888889" defaultRowHeight="14.25" customHeight="1" outlineLevelCol="3"/>
  <cols>
    <col min="1" max="1" width="49.2777777777778" customWidth="1"/>
    <col min="2" max="2" width="43.3148148148148" customWidth="1"/>
    <col min="3" max="3" width="48.5740740740741" customWidth="1"/>
    <col min="4" max="4" width="41.1759259259259" customWidth="1"/>
  </cols>
  <sheetData>
    <row r="1" customHeight="1" spans="4:4">
      <c r="D1" s="99" t="s">
        <v>111</v>
      </c>
    </row>
    <row r="2" ht="31.5" customHeight="1" spans="1:4">
      <c r="A2" s="44" t="s">
        <v>112</v>
      </c>
      <c r="B2" s="132"/>
      <c r="C2" s="132"/>
      <c r="D2" s="132"/>
    </row>
    <row r="3" ht="17.25" customHeight="1" spans="1:4">
      <c r="A3" s="4" t="str">
        <f>"单位名称："&amp;"云南省阜外心血管病医院"</f>
        <v>单位名称：云南省阜外心血管病医院</v>
      </c>
      <c r="B3" s="133"/>
      <c r="C3" s="133"/>
      <c r="D3" s="100" t="s">
        <v>2</v>
      </c>
    </row>
    <row r="4" ht="24.65" customHeight="1" spans="1:4">
      <c r="A4" s="10" t="s">
        <v>3</v>
      </c>
      <c r="B4" s="12"/>
      <c r="C4" s="10" t="s">
        <v>4</v>
      </c>
      <c r="D4" s="12"/>
    </row>
    <row r="5" ht="15.65" customHeight="1" spans="1:4">
      <c r="A5" s="15" t="s">
        <v>5</v>
      </c>
      <c r="B5" s="134" t="s">
        <v>6</v>
      </c>
      <c r="C5" s="15" t="s">
        <v>113</v>
      </c>
      <c r="D5" s="134" t="s">
        <v>6</v>
      </c>
    </row>
    <row r="6" ht="14.15" customHeight="1" spans="1:4">
      <c r="A6" s="18"/>
      <c r="B6" s="17"/>
      <c r="C6" s="18"/>
      <c r="D6" s="17"/>
    </row>
    <row r="7" ht="29.15" customHeight="1" spans="1:4">
      <c r="A7" s="135" t="s">
        <v>114</v>
      </c>
      <c r="B7" s="136">
        <v>371640</v>
      </c>
      <c r="C7" s="137" t="s">
        <v>115</v>
      </c>
      <c r="D7" s="136">
        <v>10056280.11</v>
      </c>
    </row>
    <row r="8" ht="29.15" customHeight="1" spans="1:4">
      <c r="A8" s="138" t="s">
        <v>116</v>
      </c>
      <c r="B8" s="91">
        <v>371640</v>
      </c>
      <c r="C8" s="29" t="str">
        <f>"（一）"&amp;"科学技术支出"</f>
        <v>（一）科学技术支出</v>
      </c>
      <c r="D8" s="91">
        <v>1858070.22</v>
      </c>
    </row>
    <row r="9" ht="29.15" customHeight="1" spans="1:4">
      <c r="A9" s="138" t="s">
        <v>117</v>
      </c>
      <c r="B9" s="91"/>
      <c r="C9" s="29" t="str">
        <f>"（二）"&amp;"社会保障和就业支出"</f>
        <v>（二）社会保障和就业支出</v>
      </c>
      <c r="D9" s="91">
        <v>5940</v>
      </c>
    </row>
    <row r="10" ht="29.15" customHeight="1" spans="1:4">
      <c r="A10" s="138" t="s">
        <v>118</v>
      </c>
      <c r="B10" s="91"/>
      <c r="C10" s="29" t="str">
        <f>"（三）"&amp;"卫生健康支出"</f>
        <v>（三）卫生健康支出</v>
      </c>
      <c r="D10" s="91">
        <v>8192269.89</v>
      </c>
    </row>
    <row r="11" ht="29.15" customHeight="1" spans="1:4">
      <c r="A11" s="139" t="s">
        <v>119</v>
      </c>
      <c r="B11" s="140">
        <v>9684640.11</v>
      </c>
      <c r="C11" s="29" t="str">
        <f>"（四）"&amp;"住房保障支出"</f>
        <v>（四）住房保障支出</v>
      </c>
      <c r="D11" s="91"/>
    </row>
    <row r="12" ht="29.15" customHeight="1" spans="1:4">
      <c r="A12" s="138" t="s">
        <v>116</v>
      </c>
      <c r="B12" s="120">
        <v>9684640.11</v>
      </c>
      <c r="C12" s="141"/>
      <c r="D12" s="140"/>
    </row>
    <row r="13" ht="29.15" customHeight="1" spans="1:4">
      <c r="A13" s="142" t="s">
        <v>117</v>
      </c>
      <c r="B13" s="120"/>
      <c r="C13" s="141"/>
      <c r="D13" s="140"/>
    </row>
    <row r="14" ht="29.15" customHeight="1" spans="1:4">
      <c r="A14" s="142" t="s">
        <v>118</v>
      </c>
      <c r="B14" s="140"/>
      <c r="C14" s="141"/>
      <c r="D14" s="140"/>
    </row>
    <row r="15" ht="29.15" customHeight="1" spans="1:4">
      <c r="A15" s="143"/>
      <c r="B15" s="140"/>
      <c r="C15" s="144" t="s">
        <v>120</v>
      </c>
      <c r="D15" s="140"/>
    </row>
    <row r="16" ht="29.15" customHeight="1" spans="1:4">
      <c r="A16" s="143" t="s">
        <v>121</v>
      </c>
      <c r="B16" s="140">
        <v>10056280.11</v>
      </c>
      <c r="C16" s="141" t="s">
        <v>25</v>
      </c>
      <c r="D16" s="140">
        <v>10056280.11</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3"/>
  <sheetViews>
    <sheetView showZeros="0" workbookViewId="0">
      <selection activeCell="D17" sqref="D17"/>
    </sheetView>
  </sheetViews>
  <sheetFormatPr defaultColWidth="9.13888888888889" defaultRowHeight="14.25" customHeight="1" outlineLevelCol="6"/>
  <cols>
    <col min="1" max="1" width="20.1388888888889" customWidth="1"/>
    <col min="2" max="2" width="37.3148148148148" customWidth="1"/>
    <col min="3" max="3" width="24.2777777777778" customWidth="1"/>
    <col min="4" max="6" width="25.0277777777778" customWidth="1"/>
    <col min="7" max="7" width="24.2777777777778" customWidth="1"/>
  </cols>
  <sheetData>
    <row r="1" ht="12" customHeight="1" spans="4:7">
      <c r="D1" s="112"/>
      <c r="F1" s="55"/>
      <c r="G1" s="55" t="s">
        <v>122</v>
      </c>
    </row>
    <row r="2" ht="39" customHeight="1" spans="1:7">
      <c r="A2" s="3" t="s">
        <v>123</v>
      </c>
      <c r="B2" s="3"/>
      <c r="C2" s="3"/>
      <c r="D2" s="3"/>
      <c r="E2" s="3"/>
      <c r="F2" s="3"/>
      <c r="G2" s="3"/>
    </row>
    <row r="3" ht="18" customHeight="1" spans="1:7">
      <c r="A3" s="4" t="str">
        <f>"单位名称："&amp;"云南省阜外心血管病医院"</f>
        <v>单位名称：云南省阜外心血管病医院</v>
      </c>
      <c r="F3" s="103"/>
      <c r="G3" s="103" t="s">
        <v>2</v>
      </c>
    </row>
    <row r="4" ht="20.25" customHeight="1" spans="1:7">
      <c r="A4" s="122" t="s">
        <v>124</v>
      </c>
      <c r="B4" s="123"/>
      <c r="C4" s="124" t="s">
        <v>30</v>
      </c>
      <c r="D4" s="11" t="s">
        <v>57</v>
      </c>
      <c r="E4" s="11"/>
      <c r="F4" s="12"/>
      <c r="G4" s="124" t="s">
        <v>58</v>
      </c>
    </row>
    <row r="5" ht="20.25" customHeight="1" spans="1:7">
      <c r="A5" s="125" t="s">
        <v>48</v>
      </c>
      <c r="B5" s="126" t="s">
        <v>49</v>
      </c>
      <c r="C5" s="93"/>
      <c r="D5" s="93" t="s">
        <v>32</v>
      </c>
      <c r="E5" s="93" t="s">
        <v>125</v>
      </c>
      <c r="F5" s="93" t="s">
        <v>126</v>
      </c>
      <c r="G5" s="93"/>
    </row>
    <row r="6" ht="13.5" customHeight="1" spans="1:7">
      <c r="A6" s="127" t="s">
        <v>127</v>
      </c>
      <c r="B6" s="127" t="s">
        <v>128</v>
      </c>
      <c r="C6" s="127" t="s">
        <v>129</v>
      </c>
      <c r="D6" s="61"/>
      <c r="E6" s="127" t="s">
        <v>130</v>
      </c>
      <c r="F6" s="127" t="s">
        <v>131</v>
      </c>
      <c r="G6" s="127" t="s">
        <v>132</v>
      </c>
    </row>
    <row r="7" ht="18" customHeight="1" spans="1:7">
      <c r="A7" s="28" t="s">
        <v>71</v>
      </c>
      <c r="B7" s="28" t="s">
        <v>72</v>
      </c>
      <c r="C7" s="22">
        <v>5940</v>
      </c>
      <c r="D7" s="22">
        <v>5940</v>
      </c>
      <c r="E7" s="22"/>
      <c r="F7" s="22">
        <v>5940</v>
      </c>
      <c r="G7" s="22"/>
    </row>
    <row r="8" ht="18" customHeight="1" spans="1:7">
      <c r="A8" s="28" t="s">
        <v>73</v>
      </c>
      <c r="B8" s="128" t="s">
        <v>74</v>
      </c>
      <c r="C8" s="22">
        <v>5940</v>
      </c>
      <c r="D8" s="22">
        <v>5940</v>
      </c>
      <c r="E8" s="22"/>
      <c r="F8" s="22">
        <v>5940</v>
      </c>
      <c r="G8" s="22"/>
    </row>
    <row r="9" ht="18" customHeight="1" spans="1:7">
      <c r="A9" s="28" t="s">
        <v>75</v>
      </c>
      <c r="B9" s="129" t="s">
        <v>76</v>
      </c>
      <c r="C9" s="22">
        <v>5940</v>
      </c>
      <c r="D9" s="22">
        <v>5940</v>
      </c>
      <c r="E9" s="22"/>
      <c r="F9" s="22">
        <v>5940</v>
      </c>
      <c r="G9" s="22"/>
    </row>
    <row r="10" ht="18" customHeight="1" spans="1:7">
      <c r="A10" s="28" t="s">
        <v>84</v>
      </c>
      <c r="B10" s="28" t="s">
        <v>85</v>
      </c>
      <c r="C10" s="22">
        <v>365700</v>
      </c>
      <c r="D10" s="22"/>
      <c r="E10" s="22"/>
      <c r="F10" s="22"/>
      <c r="G10" s="22">
        <v>365700</v>
      </c>
    </row>
    <row r="11" ht="18" customHeight="1" spans="1:7">
      <c r="A11" s="28" t="s">
        <v>86</v>
      </c>
      <c r="B11" s="128" t="s">
        <v>87</v>
      </c>
      <c r="C11" s="22">
        <v>365700</v>
      </c>
      <c r="D11" s="22"/>
      <c r="E11" s="22"/>
      <c r="F11" s="22"/>
      <c r="G11" s="22">
        <v>365700</v>
      </c>
    </row>
    <row r="12" ht="18" customHeight="1" spans="1:7">
      <c r="A12" s="28" t="s">
        <v>88</v>
      </c>
      <c r="B12" s="129" t="s">
        <v>89</v>
      </c>
      <c r="C12" s="22">
        <v>365700</v>
      </c>
      <c r="D12" s="22"/>
      <c r="E12" s="22"/>
      <c r="F12" s="22"/>
      <c r="G12" s="22">
        <v>365700</v>
      </c>
    </row>
    <row r="13" ht="18" customHeight="1" spans="1:7">
      <c r="A13" s="130" t="s">
        <v>110</v>
      </c>
      <c r="B13" s="131" t="s">
        <v>110</v>
      </c>
      <c r="C13" s="22">
        <v>371640</v>
      </c>
      <c r="D13" s="22">
        <v>5940</v>
      </c>
      <c r="E13" s="22"/>
      <c r="F13" s="22">
        <v>5940</v>
      </c>
      <c r="G13" s="22">
        <v>365700</v>
      </c>
    </row>
  </sheetData>
  <mergeCells count="7">
    <mergeCell ref="A2:G2"/>
    <mergeCell ref="A3:E3"/>
    <mergeCell ref="A4:B4"/>
    <mergeCell ref="D4:F4"/>
    <mergeCell ref="A13:B13"/>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selection activeCell="A12" sqref="A12"/>
    </sheetView>
  </sheetViews>
  <sheetFormatPr defaultColWidth="9.13888888888889" defaultRowHeight="14.25" customHeight="1" outlineLevelRow="7" outlineLevelCol="5"/>
  <cols>
    <col min="1" max="1" width="27.4259259259259" customWidth="1"/>
    <col min="2" max="6" width="31.1759259259259" customWidth="1"/>
  </cols>
  <sheetData>
    <row r="1" ht="12" customHeight="1" spans="1:6">
      <c r="A1" s="116"/>
      <c r="B1" s="116"/>
      <c r="C1" s="60"/>
      <c r="F1" s="59" t="s">
        <v>133</v>
      </c>
    </row>
    <row r="2" ht="25.5" customHeight="1" spans="1:6">
      <c r="A2" s="117" t="s">
        <v>134</v>
      </c>
      <c r="B2" s="117"/>
      <c r="C2" s="117"/>
      <c r="D2" s="117"/>
      <c r="E2" s="117"/>
      <c r="F2" s="117"/>
    </row>
    <row r="3" ht="15.75" customHeight="1" spans="1:6">
      <c r="A3" s="4" t="str">
        <f>"单位名称："&amp;"云南省阜外心血管病医院"</f>
        <v>单位名称：云南省阜外心血管病医院</v>
      </c>
      <c r="B3" s="116"/>
      <c r="C3" s="60"/>
      <c r="F3" s="59" t="s">
        <v>135</v>
      </c>
    </row>
    <row r="4" ht="19.5" customHeight="1" spans="1:6">
      <c r="A4" s="9" t="s">
        <v>136</v>
      </c>
      <c r="B4" s="15" t="s">
        <v>137</v>
      </c>
      <c r="C4" s="10" t="s">
        <v>138</v>
      </c>
      <c r="D4" s="11"/>
      <c r="E4" s="12"/>
      <c r="F4" s="15" t="s">
        <v>139</v>
      </c>
    </row>
    <row r="5" ht="19.5" customHeight="1" spans="1:6">
      <c r="A5" s="17"/>
      <c r="B5" s="18"/>
      <c r="C5" s="61" t="s">
        <v>32</v>
      </c>
      <c r="D5" s="61" t="s">
        <v>140</v>
      </c>
      <c r="E5" s="61" t="s">
        <v>141</v>
      </c>
      <c r="F5" s="18"/>
    </row>
    <row r="6" ht="18.75" customHeight="1" spans="1:6">
      <c r="A6" s="118">
        <v>1</v>
      </c>
      <c r="B6" s="118">
        <v>2</v>
      </c>
      <c r="C6" s="119">
        <v>3</v>
      </c>
      <c r="D6" s="118">
        <v>4</v>
      </c>
      <c r="E6" s="118">
        <v>5</v>
      </c>
      <c r="F6" s="118">
        <v>6</v>
      </c>
    </row>
    <row r="7" ht="18.75" customHeight="1" spans="1:6">
      <c r="A7" s="120"/>
      <c r="B7" s="120"/>
      <c r="C7" s="121"/>
      <c r="D7" s="120"/>
      <c r="E7" s="120"/>
      <c r="F7" s="120"/>
    </row>
    <row r="8" customHeight="1" spans="1:1">
      <c r="A8" t="s">
        <v>142</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5"/>
  <sheetViews>
    <sheetView showZeros="0" topLeftCell="J17" workbookViewId="0">
      <selection activeCell="D17" sqref="D17"/>
    </sheetView>
  </sheetViews>
  <sheetFormatPr defaultColWidth="9.13888888888889" defaultRowHeight="14.25" customHeight="1"/>
  <cols>
    <col min="1" max="1" width="28.7037037037037" customWidth="1"/>
    <col min="2" max="3" width="23.8518518518519" customWidth="1"/>
    <col min="4" max="4" width="14.6018518518519" customWidth="1"/>
    <col min="5" max="5" width="18.4537037037037" customWidth="1"/>
    <col min="6" max="6" width="14.7407407407407" customWidth="1"/>
    <col min="7" max="7" width="18.8796296296296" customWidth="1"/>
    <col min="8" max="13" width="15.3148148148148" customWidth="1"/>
    <col min="14" max="16" width="14.7407407407407" customWidth="1"/>
    <col min="17" max="17" width="14.8796296296296" customWidth="1"/>
    <col min="18" max="23" width="15.0277777777778" customWidth="1"/>
  </cols>
  <sheetData>
    <row r="1" ht="13.5" customHeight="1" spans="4:23">
      <c r="D1" s="1"/>
      <c r="E1" s="1"/>
      <c r="F1" s="1"/>
      <c r="G1" s="1"/>
      <c r="U1" s="112"/>
      <c r="W1" s="55" t="s">
        <v>143</v>
      </c>
    </row>
    <row r="2" ht="27.75" customHeight="1" spans="1:23">
      <c r="A2" s="26" t="s">
        <v>144</v>
      </c>
      <c r="B2" s="26"/>
      <c r="C2" s="26"/>
      <c r="D2" s="26"/>
      <c r="E2" s="26"/>
      <c r="F2" s="26"/>
      <c r="G2" s="26"/>
      <c r="H2" s="26"/>
      <c r="I2" s="26"/>
      <c r="J2" s="26"/>
      <c r="K2" s="26"/>
      <c r="L2" s="26"/>
      <c r="M2" s="26"/>
      <c r="N2" s="26"/>
      <c r="O2" s="26"/>
      <c r="P2" s="26"/>
      <c r="Q2" s="26"/>
      <c r="R2" s="26"/>
      <c r="S2" s="26"/>
      <c r="T2" s="26"/>
      <c r="U2" s="26"/>
      <c r="V2" s="26"/>
      <c r="W2" s="26"/>
    </row>
    <row r="3" ht="13.5" customHeight="1" spans="1:23">
      <c r="A3" s="4" t="str">
        <f>"单位名称："&amp;"云南省阜外心血管病医院"</f>
        <v>单位名称：云南省阜外心血管病医院</v>
      </c>
      <c r="B3" s="5"/>
      <c r="C3" s="5"/>
      <c r="D3" s="5"/>
      <c r="E3" s="5"/>
      <c r="F3" s="5"/>
      <c r="G3" s="5"/>
      <c r="H3" s="6"/>
      <c r="I3" s="6"/>
      <c r="J3" s="6"/>
      <c r="K3" s="6"/>
      <c r="L3" s="6"/>
      <c r="M3" s="6"/>
      <c r="N3" s="6"/>
      <c r="O3" s="6"/>
      <c r="P3" s="6"/>
      <c r="Q3" s="6"/>
      <c r="U3" s="112"/>
      <c r="W3" s="103" t="s">
        <v>135</v>
      </c>
    </row>
    <row r="4" ht="21.75" customHeight="1" spans="1:23">
      <c r="A4" s="8" t="s">
        <v>145</v>
      </c>
      <c r="B4" s="8" t="s">
        <v>146</v>
      </c>
      <c r="C4" s="8" t="s">
        <v>147</v>
      </c>
      <c r="D4" s="9" t="s">
        <v>148</v>
      </c>
      <c r="E4" s="9" t="s">
        <v>149</v>
      </c>
      <c r="F4" s="9" t="s">
        <v>150</v>
      </c>
      <c r="G4" s="9" t="s">
        <v>151</v>
      </c>
      <c r="H4" s="61" t="s">
        <v>152</v>
      </c>
      <c r="I4" s="61"/>
      <c r="J4" s="61"/>
      <c r="K4" s="61"/>
      <c r="L4" s="109"/>
      <c r="M4" s="109"/>
      <c r="N4" s="109"/>
      <c r="O4" s="109"/>
      <c r="P4" s="109"/>
      <c r="Q4" s="46"/>
      <c r="R4" s="61"/>
      <c r="S4" s="61"/>
      <c r="T4" s="61"/>
      <c r="U4" s="61"/>
      <c r="V4" s="61"/>
      <c r="W4" s="61"/>
    </row>
    <row r="5" ht="21.75" customHeight="1" spans="1:23">
      <c r="A5" s="13"/>
      <c r="B5" s="13"/>
      <c r="C5" s="13"/>
      <c r="D5" s="14"/>
      <c r="E5" s="14"/>
      <c r="F5" s="14"/>
      <c r="G5" s="14"/>
      <c r="H5" s="61" t="s">
        <v>30</v>
      </c>
      <c r="I5" s="46" t="s">
        <v>33</v>
      </c>
      <c r="J5" s="46"/>
      <c r="K5" s="46"/>
      <c r="L5" s="109"/>
      <c r="M5" s="109"/>
      <c r="N5" s="109" t="s">
        <v>153</v>
      </c>
      <c r="O5" s="109"/>
      <c r="P5" s="109"/>
      <c r="Q5" s="46" t="s">
        <v>36</v>
      </c>
      <c r="R5" s="61" t="s">
        <v>51</v>
      </c>
      <c r="S5" s="46"/>
      <c r="T5" s="46"/>
      <c r="U5" s="46"/>
      <c r="V5" s="46"/>
      <c r="W5" s="46"/>
    </row>
    <row r="6" ht="15" customHeight="1" spans="1:23">
      <c r="A6" s="16"/>
      <c r="B6" s="16"/>
      <c r="C6" s="16"/>
      <c r="D6" s="17"/>
      <c r="E6" s="17"/>
      <c r="F6" s="17"/>
      <c r="G6" s="17"/>
      <c r="H6" s="61"/>
      <c r="I6" s="46" t="s">
        <v>154</v>
      </c>
      <c r="J6" s="46" t="s">
        <v>155</v>
      </c>
      <c r="K6" s="46" t="s">
        <v>156</v>
      </c>
      <c r="L6" s="115" t="s">
        <v>157</v>
      </c>
      <c r="M6" s="115" t="s">
        <v>158</v>
      </c>
      <c r="N6" s="115" t="s">
        <v>33</v>
      </c>
      <c r="O6" s="115" t="s">
        <v>34</v>
      </c>
      <c r="P6" s="115" t="s">
        <v>35</v>
      </c>
      <c r="Q6" s="46"/>
      <c r="R6" s="46" t="s">
        <v>32</v>
      </c>
      <c r="S6" s="46" t="s">
        <v>43</v>
      </c>
      <c r="T6" s="46" t="s">
        <v>159</v>
      </c>
      <c r="U6" s="46" t="s">
        <v>39</v>
      </c>
      <c r="V6" s="46" t="s">
        <v>40</v>
      </c>
      <c r="W6" s="46" t="s">
        <v>41</v>
      </c>
    </row>
    <row r="7" ht="27.75" customHeight="1" spans="1:23">
      <c r="A7" s="16"/>
      <c r="B7" s="16"/>
      <c r="C7" s="16"/>
      <c r="D7" s="17"/>
      <c r="E7" s="17"/>
      <c r="F7" s="17"/>
      <c r="G7" s="17"/>
      <c r="H7" s="61"/>
      <c r="I7" s="46"/>
      <c r="J7" s="46"/>
      <c r="K7" s="46"/>
      <c r="L7" s="115"/>
      <c r="M7" s="115"/>
      <c r="N7" s="115"/>
      <c r="O7" s="115"/>
      <c r="P7" s="115"/>
      <c r="Q7" s="46"/>
      <c r="R7" s="46"/>
      <c r="S7" s="46"/>
      <c r="T7" s="46"/>
      <c r="U7" s="46"/>
      <c r="V7" s="46"/>
      <c r="W7" s="46"/>
    </row>
    <row r="8" ht="15" customHeight="1" spans="1:23">
      <c r="A8" s="113">
        <v>1</v>
      </c>
      <c r="B8" s="113">
        <v>2</v>
      </c>
      <c r="C8" s="113">
        <v>3</v>
      </c>
      <c r="D8" s="113">
        <v>4</v>
      </c>
      <c r="E8" s="113">
        <v>5</v>
      </c>
      <c r="F8" s="113">
        <v>6</v>
      </c>
      <c r="G8" s="113">
        <v>7</v>
      </c>
      <c r="H8" s="113">
        <v>8</v>
      </c>
      <c r="I8" s="113">
        <v>9</v>
      </c>
      <c r="J8" s="113">
        <v>10</v>
      </c>
      <c r="K8" s="113">
        <v>11</v>
      </c>
      <c r="L8" s="113">
        <v>12</v>
      </c>
      <c r="M8" s="113">
        <v>13</v>
      </c>
      <c r="N8" s="113">
        <v>14</v>
      </c>
      <c r="O8" s="113">
        <v>15</v>
      </c>
      <c r="P8" s="113">
        <v>16</v>
      </c>
      <c r="Q8" s="113">
        <v>17</v>
      </c>
      <c r="R8" s="113">
        <v>18</v>
      </c>
      <c r="S8" s="113">
        <v>19</v>
      </c>
      <c r="T8" s="113">
        <v>20</v>
      </c>
      <c r="U8" s="113">
        <v>21</v>
      </c>
      <c r="V8" s="113">
        <v>22</v>
      </c>
      <c r="W8" s="113">
        <v>23</v>
      </c>
    </row>
    <row r="9" ht="18.75" customHeight="1" spans="1:23">
      <c r="A9" s="29" t="s">
        <v>45</v>
      </c>
      <c r="B9" s="108"/>
      <c r="C9" s="29"/>
      <c r="D9" s="29"/>
      <c r="E9" s="29"/>
      <c r="F9" s="29"/>
      <c r="G9" s="29"/>
      <c r="H9" s="22">
        <v>1112662127.55</v>
      </c>
      <c r="I9" s="22">
        <v>5940</v>
      </c>
      <c r="J9" s="22">
        <v>1485</v>
      </c>
      <c r="K9" s="22"/>
      <c r="L9" s="22">
        <v>4455</v>
      </c>
      <c r="M9" s="22"/>
      <c r="N9" s="22"/>
      <c r="O9" s="22"/>
      <c r="P9" s="22"/>
      <c r="Q9" s="22"/>
      <c r="R9" s="22">
        <v>1112656187.55</v>
      </c>
      <c r="S9" s="22">
        <v>1096542049.08</v>
      </c>
      <c r="T9" s="22"/>
      <c r="U9" s="22"/>
      <c r="V9" s="22"/>
      <c r="W9" s="22">
        <v>16114138.47</v>
      </c>
    </row>
    <row r="10" ht="31.4" customHeight="1" spans="1:23">
      <c r="A10" s="114" t="s">
        <v>45</v>
      </c>
      <c r="B10" s="108" t="s">
        <v>160</v>
      </c>
      <c r="C10" s="29" t="s">
        <v>161</v>
      </c>
      <c r="D10" s="29" t="s">
        <v>88</v>
      </c>
      <c r="E10" s="29" t="s">
        <v>89</v>
      </c>
      <c r="F10" s="29" t="s">
        <v>162</v>
      </c>
      <c r="G10" s="29" t="s">
        <v>163</v>
      </c>
      <c r="H10" s="22">
        <v>17450092.09</v>
      </c>
      <c r="I10" s="22"/>
      <c r="J10" s="22"/>
      <c r="K10" s="22"/>
      <c r="L10" s="22"/>
      <c r="M10" s="22"/>
      <c r="N10" s="22"/>
      <c r="O10" s="22"/>
      <c r="P10" s="22"/>
      <c r="Q10" s="22"/>
      <c r="R10" s="22">
        <v>17450092.09</v>
      </c>
      <c r="S10" s="22">
        <v>17450092.09</v>
      </c>
      <c r="T10" s="22"/>
      <c r="U10" s="22"/>
      <c r="V10" s="22"/>
      <c r="W10" s="22"/>
    </row>
    <row r="11" ht="31.4" customHeight="1" spans="1:23">
      <c r="A11" s="114" t="s">
        <v>45</v>
      </c>
      <c r="B11" s="108" t="s">
        <v>160</v>
      </c>
      <c r="C11" s="29" t="s">
        <v>161</v>
      </c>
      <c r="D11" s="29" t="s">
        <v>88</v>
      </c>
      <c r="E11" s="29" t="s">
        <v>89</v>
      </c>
      <c r="F11" s="29" t="s">
        <v>164</v>
      </c>
      <c r="G11" s="29" t="s">
        <v>165</v>
      </c>
      <c r="H11" s="22">
        <v>27220.98</v>
      </c>
      <c r="I11" s="22"/>
      <c r="J11" s="22"/>
      <c r="K11" s="22"/>
      <c r="L11" s="22"/>
      <c r="M11" s="22"/>
      <c r="N11" s="22"/>
      <c r="O11" s="22"/>
      <c r="P11" s="22"/>
      <c r="Q11" s="22"/>
      <c r="R11" s="22">
        <v>27220.98</v>
      </c>
      <c r="S11" s="22">
        <v>27220.98</v>
      </c>
      <c r="T11" s="22"/>
      <c r="U11" s="22"/>
      <c r="V11" s="22"/>
      <c r="W11" s="22"/>
    </row>
    <row r="12" ht="31.4" customHeight="1" spans="1:23">
      <c r="A12" s="114" t="s">
        <v>45</v>
      </c>
      <c r="B12" s="108" t="s">
        <v>160</v>
      </c>
      <c r="C12" s="29" t="s">
        <v>161</v>
      </c>
      <c r="D12" s="29" t="s">
        <v>88</v>
      </c>
      <c r="E12" s="29" t="s">
        <v>89</v>
      </c>
      <c r="F12" s="29" t="s">
        <v>166</v>
      </c>
      <c r="G12" s="29" t="s">
        <v>167</v>
      </c>
      <c r="H12" s="22">
        <v>151666929.4</v>
      </c>
      <c r="I12" s="22"/>
      <c r="J12" s="22"/>
      <c r="K12" s="22"/>
      <c r="L12" s="22"/>
      <c r="M12" s="22"/>
      <c r="N12" s="22"/>
      <c r="O12" s="22"/>
      <c r="P12" s="22"/>
      <c r="Q12" s="22"/>
      <c r="R12" s="22">
        <v>151666929.4</v>
      </c>
      <c r="S12" s="22">
        <v>151666929.4</v>
      </c>
      <c r="T12" s="22"/>
      <c r="U12" s="22"/>
      <c r="V12" s="22"/>
      <c r="W12" s="22"/>
    </row>
    <row r="13" ht="31.4" customHeight="1" spans="1:23">
      <c r="A13" s="114" t="s">
        <v>45</v>
      </c>
      <c r="B13" s="108" t="s">
        <v>168</v>
      </c>
      <c r="C13" s="29" t="s">
        <v>169</v>
      </c>
      <c r="D13" s="29" t="s">
        <v>77</v>
      </c>
      <c r="E13" s="29" t="s">
        <v>78</v>
      </c>
      <c r="F13" s="29" t="s">
        <v>170</v>
      </c>
      <c r="G13" s="29" t="s">
        <v>171</v>
      </c>
      <c r="H13" s="22">
        <v>7511543.8</v>
      </c>
      <c r="I13" s="22"/>
      <c r="J13" s="22"/>
      <c r="K13" s="22"/>
      <c r="L13" s="22"/>
      <c r="M13" s="22"/>
      <c r="N13" s="22"/>
      <c r="O13" s="22"/>
      <c r="P13" s="22"/>
      <c r="Q13" s="22"/>
      <c r="R13" s="22">
        <v>7511543.8</v>
      </c>
      <c r="S13" s="22">
        <v>7511543.8</v>
      </c>
      <c r="T13" s="22"/>
      <c r="U13" s="22"/>
      <c r="V13" s="22"/>
      <c r="W13" s="22"/>
    </row>
    <row r="14" ht="31.4" customHeight="1" spans="1:23">
      <c r="A14" s="114" t="s">
        <v>45</v>
      </c>
      <c r="B14" s="108" t="s">
        <v>168</v>
      </c>
      <c r="C14" s="29" t="s">
        <v>169</v>
      </c>
      <c r="D14" s="29" t="s">
        <v>83</v>
      </c>
      <c r="E14" s="29" t="s">
        <v>82</v>
      </c>
      <c r="F14" s="29" t="s">
        <v>172</v>
      </c>
      <c r="G14" s="29" t="s">
        <v>173</v>
      </c>
      <c r="H14" s="22">
        <v>302166.56</v>
      </c>
      <c r="I14" s="22"/>
      <c r="J14" s="22"/>
      <c r="K14" s="22"/>
      <c r="L14" s="22"/>
      <c r="M14" s="22"/>
      <c r="N14" s="22"/>
      <c r="O14" s="22"/>
      <c r="P14" s="22"/>
      <c r="Q14" s="22"/>
      <c r="R14" s="22">
        <v>302166.56</v>
      </c>
      <c r="S14" s="22">
        <v>302166.56</v>
      </c>
      <c r="T14" s="22"/>
      <c r="U14" s="22"/>
      <c r="V14" s="22"/>
      <c r="W14" s="22"/>
    </row>
    <row r="15" ht="31.4" customHeight="1" spans="1:23">
      <c r="A15" s="114" t="s">
        <v>45</v>
      </c>
      <c r="B15" s="108" t="s">
        <v>168</v>
      </c>
      <c r="C15" s="29" t="s">
        <v>169</v>
      </c>
      <c r="D15" s="29" t="s">
        <v>98</v>
      </c>
      <c r="E15" s="29" t="s">
        <v>99</v>
      </c>
      <c r="F15" s="29" t="s">
        <v>174</v>
      </c>
      <c r="G15" s="29" t="s">
        <v>175</v>
      </c>
      <c r="H15" s="22">
        <v>10419619.68</v>
      </c>
      <c r="I15" s="22"/>
      <c r="J15" s="22"/>
      <c r="K15" s="22"/>
      <c r="L15" s="22"/>
      <c r="M15" s="22"/>
      <c r="N15" s="22"/>
      <c r="O15" s="22"/>
      <c r="P15" s="22"/>
      <c r="Q15" s="22"/>
      <c r="R15" s="22">
        <v>10419619.68</v>
      </c>
      <c r="S15" s="22">
        <v>10419619.68</v>
      </c>
      <c r="T15" s="22"/>
      <c r="U15" s="22"/>
      <c r="V15" s="22"/>
      <c r="W15" s="22"/>
    </row>
    <row r="16" ht="31.4" customHeight="1" spans="1:23">
      <c r="A16" s="114" t="s">
        <v>45</v>
      </c>
      <c r="B16" s="108" t="s">
        <v>168</v>
      </c>
      <c r="C16" s="29" t="s">
        <v>169</v>
      </c>
      <c r="D16" s="29" t="s">
        <v>100</v>
      </c>
      <c r="E16" s="29" t="s">
        <v>101</v>
      </c>
      <c r="F16" s="29" t="s">
        <v>176</v>
      </c>
      <c r="G16" s="29" t="s">
        <v>177</v>
      </c>
      <c r="H16" s="22">
        <v>4819941.02</v>
      </c>
      <c r="I16" s="22"/>
      <c r="J16" s="22"/>
      <c r="K16" s="22"/>
      <c r="L16" s="22"/>
      <c r="M16" s="22"/>
      <c r="N16" s="22"/>
      <c r="O16" s="22"/>
      <c r="P16" s="22"/>
      <c r="Q16" s="22"/>
      <c r="R16" s="22">
        <v>4819941.02</v>
      </c>
      <c r="S16" s="22">
        <v>4819941.02</v>
      </c>
      <c r="T16" s="22"/>
      <c r="U16" s="22"/>
      <c r="V16" s="22"/>
      <c r="W16" s="22"/>
    </row>
    <row r="17" ht="31.4" customHeight="1" spans="1:23">
      <c r="A17" s="114" t="s">
        <v>45</v>
      </c>
      <c r="B17" s="108" t="s">
        <v>168</v>
      </c>
      <c r="C17" s="29" t="s">
        <v>169</v>
      </c>
      <c r="D17" s="29" t="s">
        <v>102</v>
      </c>
      <c r="E17" s="29" t="s">
        <v>103</v>
      </c>
      <c r="F17" s="29" t="s">
        <v>172</v>
      </c>
      <c r="G17" s="29" t="s">
        <v>173</v>
      </c>
      <c r="H17" s="22">
        <v>207870</v>
      </c>
      <c r="I17" s="22"/>
      <c r="J17" s="22"/>
      <c r="K17" s="22"/>
      <c r="L17" s="22"/>
      <c r="M17" s="22"/>
      <c r="N17" s="22"/>
      <c r="O17" s="22"/>
      <c r="P17" s="22"/>
      <c r="Q17" s="22"/>
      <c r="R17" s="22">
        <v>207870</v>
      </c>
      <c r="S17" s="22">
        <v>207870</v>
      </c>
      <c r="T17" s="22"/>
      <c r="U17" s="22"/>
      <c r="V17" s="22"/>
      <c r="W17" s="22"/>
    </row>
    <row r="18" ht="31.4" customHeight="1" spans="1:23">
      <c r="A18" s="114" t="s">
        <v>45</v>
      </c>
      <c r="B18" s="108" t="s">
        <v>178</v>
      </c>
      <c r="C18" s="29" t="s">
        <v>179</v>
      </c>
      <c r="D18" s="29" t="s">
        <v>79</v>
      </c>
      <c r="E18" s="29" t="s">
        <v>80</v>
      </c>
      <c r="F18" s="29" t="s">
        <v>180</v>
      </c>
      <c r="G18" s="29" t="s">
        <v>181</v>
      </c>
      <c r="H18" s="22">
        <v>3940771.9</v>
      </c>
      <c r="I18" s="22"/>
      <c r="J18" s="22"/>
      <c r="K18" s="22"/>
      <c r="L18" s="22"/>
      <c r="M18" s="22"/>
      <c r="N18" s="22"/>
      <c r="O18" s="22"/>
      <c r="P18" s="22"/>
      <c r="Q18" s="22"/>
      <c r="R18" s="22">
        <v>3940771.9</v>
      </c>
      <c r="S18" s="22">
        <v>3940771.9</v>
      </c>
      <c r="T18" s="22"/>
      <c r="U18" s="22"/>
      <c r="V18" s="22"/>
      <c r="W18" s="22"/>
    </row>
    <row r="19" ht="31.4" customHeight="1" spans="1:23">
      <c r="A19" s="114" t="s">
        <v>45</v>
      </c>
      <c r="B19" s="108" t="s">
        <v>182</v>
      </c>
      <c r="C19" s="29" t="s">
        <v>109</v>
      </c>
      <c r="D19" s="29" t="s">
        <v>108</v>
      </c>
      <c r="E19" s="29" t="s">
        <v>109</v>
      </c>
      <c r="F19" s="29" t="s">
        <v>183</v>
      </c>
      <c r="G19" s="29" t="s">
        <v>109</v>
      </c>
      <c r="H19" s="22">
        <v>11350675.44</v>
      </c>
      <c r="I19" s="22"/>
      <c r="J19" s="22"/>
      <c r="K19" s="22"/>
      <c r="L19" s="22"/>
      <c r="M19" s="22"/>
      <c r="N19" s="22"/>
      <c r="O19" s="22"/>
      <c r="P19" s="22"/>
      <c r="Q19" s="22"/>
      <c r="R19" s="22">
        <v>11350675.44</v>
      </c>
      <c r="S19" s="22">
        <v>11350675.44</v>
      </c>
      <c r="T19" s="22"/>
      <c r="U19" s="22"/>
      <c r="V19" s="22"/>
      <c r="W19" s="22"/>
    </row>
    <row r="20" ht="31.4" customHeight="1" spans="1:23">
      <c r="A20" s="114" t="s">
        <v>45</v>
      </c>
      <c r="B20" s="108" t="s">
        <v>184</v>
      </c>
      <c r="C20" s="29" t="s">
        <v>185</v>
      </c>
      <c r="D20" s="29" t="s">
        <v>88</v>
      </c>
      <c r="E20" s="29" t="s">
        <v>89</v>
      </c>
      <c r="F20" s="29" t="s">
        <v>186</v>
      </c>
      <c r="G20" s="29" t="s">
        <v>187</v>
      </c>
      <c r="H20" s="22">
        <v>1178000</v>
      </c>
      <c r="I20" s="22"/>
      <c r="J20" s="22"/>
      <c r="K20" s="22"/>
      <c r="L20" s="22"/>
      <c r="M20" s="22"/>
      <c r="N20" s="22"/>
      <c r="O20" s="22"/>
      <c r="P20" s="22"/>
      <c r="Q20" s="22"/>
      <c r="R20" s="22">
        <v>1178000</v>
      </c>
      <c r="S20" s="22">
        <v>1178000</v>
      </c>
      <c r="T20" s="22"/>
      <c r="U20" s="22"/>
      <c r="V20" s="22"/>
      <c r="W20" s="22"/>
    </row>
    <row r="21" ht="31.4" customHeight="1" spans="1:23">
      <c r="A21" s="114" t="s">
        <v>45</v>
      </c>
      <c r="B21" s="108" t="s">
        <v>188</v>
      </c>
      <c r="C21" s="29" t="s">
        <v>189</v>
      </c>
      <c r="D21" s="29" t="s">
        <v>88</v>
      </c>
      <c r="E21" s="29" t="s">
        <v>89</v>
      </c>
      <c r="F21" s="29" t="s">
        <v>190</v>
      </c>
      <c r="G21" s="29" t="s">
        <v>189</v>
      </c>
      <c r="H21" s="22">
        <v>120003413.76</v>
      </c>
      <c r="I21" s="22"/>
      <c r="J21" s="22"/>
      <c r="K21" s="22"/>
      <c r="L21" s="22"/>
      <c r="M21" s="22"/>
      <c r="N21" s="22"/>
      <c r="O21" s="22"/>
      <c r="P21" s="22"/>
      <c r="Q21" s="22"/>
      <c r="R21" s="22">
        <v>120003413.76</v>
      </c>
      <c r="S21" s="22">
        <v>120003413.76</v>
      </c>
      <c r="T21" s="22"/>
      <c r="U21" s="22"/>
      <c r="V21" s="22"/>
      <c r="W21" s="22"/>
    </row>
    <row r="22" ht="31.4" customHeight="1" spans="1:23">
      <c r="A22" s="114" t="s">
        <v>45</v>
      </c>
      <c r="B22" s="108" t="s">
        <v>191</v>
      </c>
      <c r="C22" s="29" t="s">
        <v>192</v>
      </c>
      <c r="D22" s="29" t="s">
        <v>88</v>
      </c>
      <c r="E22" s="29" t="s">
        <v>89</v>
      </c>
      <c r="F22" s="29" t="s">
        <v>193</v>
      </c>
      <c r="G22" s="29" t="s">
        <v>194</v>
      </c>
      <c r="H22" s="22">
        <v>273801.9</v>
      </c>
      <c r="I22" s="22"/>
      <c r="J22" s="22"/>
      <c r="K22" s="22"/>
      <c r="L22" s="22"/>
      <c r="M22" s="22"/>
      <c r="N22" s="22"/>
      <c r="O22" s="22"/>
      <c r="P22" s="22"/>
      <c r="Q22" s="22"/>
      <c r="R22" s="22">
        <v>273801.9</v>
      </c>
      <c r="S22" s="22">
        <v>273801.9</v>
      </c>
      <c r="T22" s="22"/>
      <c r="U22" s="22"/>
      <c r="V22" s="22"/>
      <c r="W22" s="22"/>
    </row>
    <row r="23" ht="31.4" customHeight="1" spans="1:23">
      <c r="A23" s="114" t="s">
        <v>45</v>
      </c>
      <c r="B23" s="108" t="s">
        <v>195</v>
      </c>
      <c r="C23" s="29" t="s">
        <v>139</v>
      </c>
      <c r="D23" s="29" t="s">
        <v>88</v>
      </c>
      <c r="E23" s="29" t="s">
        <v>89</v>
      </c>
      <c r="F23" s="29" t="s">
        <v>196</v>
      </c>
      <c r="G23" s="29" t="s">
        <v>139</v>
      </c>
      <c r="H23" s="22">
        <v>206096.17</v>
      </c>
      <c r="I23" s="22"/>
      <c r="J23" s="22"/>
      <c r="K23" s="22"/>
      <c r="L23" s="22"/>
      <c r="M23" s="22"/>
      <c r="N23" s="22"/>
      <c r="O23" s="22"/>
      <c r="P23" s="22"/>
      <c r="Q23" s="22"/>
      <c r="R23" s="22">
        <v>206096.17</v>
      </c>
      <c r="S23" s="22">
        <v>206096.17</v>
      </c>
      <c r="T23" s="22"/>
      <c r="U23" s="22"/>
      <c r="V23" s="22"/>
      <c r="W23" s="22"/>
    </row>
    <row r="24" ht="31.4" customHeight="1" spans="1:23">
      <c r="A24" s="114" t="s">
        <v>45</v>
      </c>
      <c r="B24" s="108" t="s">
        <v>197</v>
      </c>
      <c r="C24" s="29" t="s">
        <v>198</v>
      </c>
      <c r="D24" s="29" t="s">
        <v>88</v>
      </c>
      <c r="E24" s="29" t="s">
        <v>89</v>
      </c>
      <c r="F24" s="29" t="s">
        <v>199</v>
      </c>
      <c r="G24" s="29" t="s">
        <v>198</v>
      </c>
      <c r="H24" s="22">
        <v>8303901.43</v>
      </c>
      <c r="I24" s="22"/>
      <c r="J24" s="22"/>
      <c r="K24" s="22"/>
      <c r="L24" s="22"/>
      <c r="M24" s="22"/>
      <c r="N24" s="22"/>
      <c r="O24" s="22"/>
      <c r="P24" s="22"/>
      <c r="Q24" s="22"/>
      <c r="R24" s="22">
        <v>8303901.43</v>
      </c>
      <c r="S24" s="22">
        <v>8303901.43</v>
      </c>
      <c r="T24" s="22"/>
      <c r="U24" s="22"/>
      <c r="V24" s="22"/>
      <c r="W24" s="22"/>
    </row>
    <row r="25" ht="31.4" customHeight="1" spans="1:23">
      <c r="A25" s="114" t="s">
        <v>45</v>
      </c>
      <c r="B25" s="108" t="s">
        <v>200</v>
      </c>
      <c r="C25" s="29" t="s">
        <v>201</v>
      </c>
      <c r="D25" s="29" t="s">
        <v>75</v>
      </c>
      <c r="E25" s="29" t="s">
        <v>76</v>
      </c>
      <c r="F25" s="29" t="s">
        <v>202</v>
      </c>
      <c r="G25" s="29" t="s">
        <v>203</v>
      </c>
      <c r="H25" s="22">
        <v>5940</v>
      </c>
      <c r="I25" s="22">
        <v>5940</v>
      </c>
      <c r="J25" s="22">
        <v>1485</v>
      </c>
      <c r="K25" s="22"/>
      <c r="L25" s="22">
        <v>4455</v>
      </c>
      <c r="M25" s="22"/>
      <c r="N25" s="22"/>
      <c r="O25" s="22"/>
      <c r="P25" s="22"/>
      <c r="Q25" s="22"/>
      <c r="R25" s="22"/>
      <c r="S25" s="22"/>
      <c r="T25" s="22"/>
      <c r="U25" s="22"/>
      <c r="V25" s="22"/>
      <c r="W25" s="22"/>
    </row>
    <row r="26" ht="31.4" customHeight="1" spans="1:23">
      <c r="A26" s="114" t="s">
        <v>45</v>
      </c>
      <c r="B26" s="108" t="s">
        <v>200</v>
      </c>
      <c r="C26" s="29" t="s">
        <v>201</v>
      </c>
      <c r="D26" s="29" t="s">
        <v>88</v>
      </c>
      <c r="E26" s="29" t="s">
        <v>89</v>
      </c>
      <c r="F26" s="29" t="s">
        <v>204</v>
      </c>
      <c r="G26" s="29" t="s">
        <v>205</v>
      </c>
      <c r="H26" s="22">
        <v>3687200</v>
      </c>
      <c r="I26" s="22"/>
      <c r="J26" s="22"/>
      <c r="K26" s="22"/>
      <c r="L26" s="22"/>
      <c r="M26" s="22"/>
      <c r="N26" s="22"/>
      <c r="O26" s="22"/>
      <c r="P26" s="22"/>
      <c r="Q26" s="22"/>
      <c r="R26" s="22">
        <v>3687200</v>
      </c>
      <c r="S26" s="22">
        <v>3687200</v>
      </c>
      <c r="T26" s="22"/>
      <c r="U26" s="22"/>
      <c r="V26" s="22"/>
      <c r="W26" s="22"/>
    </row>
    <row r="27" ht="31.4" customHeight="1" spans="1:23">
      <c r="A27" s="114" t="s">
        <v>45</v>
      </c>
      <c r="B27" s="108" t="s">
        <v>200</v>
      </c>
      <c r="C27" s="29" t="s">
        <v>201</v>
      </c>
      <c r="D27" s="29" t="s">
        <v>88</v>
      </c>
      <c r="E27" s="29" t="s">
        <v>89</v>
      </c>
      <c r="F27" s="29" t="s">
        <v>206</v>
      </c>
      <c r="G27" s="29" t="s">
        <v>207</v>
      </c>
      <c r="H27" s="22">
        <v>663594.89</v>
      </c>
      <c r="I27" s="22"/>
      <c r="J27" s="22"/>
      <c r="K27" s="22"/>
      <c r="L27" s="22"/>
      <c r="M27" s="22"/>
      <c r="N27" s="22"/>
      <c r="O27" s="22"/>
      <c r="P27" s="22"/>
      <c r="Q27" s="22"/>
      <c r="R27" s="22">
        <v>663594.89</v>
      </c>
      <c r="S27" s="22">
        <v>663594.89</v>
      </c>
      <c r="T27" s="22"/>
      <c r="U27" s="22"/>
      <c r="V27" s="22"/>
      <c r="W27" s="22"/>
    </row>
    <row r="28" ht="31.4" customHeight="1" spans="1:23">
      <c r="A28" s="114" t="s">
        <v>45</v>
      </c>
      <c r="B28" s="108" t="s">
        <v>200</v>
      </c>
      <c r="C28" s="29" t="s">
        <v>201</v>
      </c>
      <c r="D28" s="29" t="s">
        <v>88</v>
      </c>
      <c r="E28" s="29" t="s">
        <v>89</v>
      </c>
      <c r="F28" s="29" t="s">
        <v>208</v>
      </c>
      <c r="G28" s="29" t="s">
        <v>209</v>
      </c>
      <c r="H28" s="22">
        <v>1000</v>
      </c>
      <c r="I28" s="22"/>
      <c r="J28" s="22"/>
      <c r="K28" s="22"/>
      <c r="L28" s="22"/>
      <c r="M28" s="22"/>
      <c r="N28" s="22"/>
      <c r="O28" s="22"/>
      <c r="P28" s="22"/>
      <c r="Q28" s="22"/>
      <c r="R28" s="22">
        <v>1000</v>
      </c>
      <c r="S28" s="22">
        <v>1000</v>
      </c>
      <c r="T28" s="22"/>
      <c r="U28" s="22"/>
      <c r="V28" s="22"/>
      <c r="W28" s="22"/>
    </row>
    <row r="29" ht="31.4" customHeight="1" spans="1:23">
      <c r="A29" s="114" t="s">
        <v>45</v>
      </c>
      <c r="B29" s="108" t="s">
        <v>200</v>
      </c>
      <c r="C29" s="29" t="s">
        <v>201</v>
      </c>
      <c r="D29" s="29" t="s">
        <v>88</v>
      </c>
      <c r="E29" s="29" t="s">
        <v>89</v>
      </c>
      <c r="F29" s="29" t="s">
        <v>210</v>
      </c>
      <c r="G29" s="29" t="s">
        <v>211</v>
      </c>
      <c r="H29" s="22">
        <v>891600</v>
      </c>
      <c r="I29" s="22"/>
      <c r="J29" s="22"/>
      <c r="K29" s="22"/>
      <c r="L29" s="22"/>
      <c r="M29" s="22"/>
      <c r="N29" s="22"/>
      <c r="O29" s="22"/>
      <c r="P29" s="22"/>
      <c r="Q29" s="22"/>
      <c r="R29" s="22">
        <v>891600</v>
      </c>
      <c r="S29" s="22">
        <v>891600</v>
      </c>
      <c r="T29" s="22"/>
      <c r="U29" s="22"/>
      <c r="V29" s="22"/>
      <c r="W29" s="22"/>
    </row>
    <row r="30" ht="31.4" customHeight="1" spans="1:23">
      <c r="A30" s="114" t="s">
        <v>45</v>
      </c>
      <c r="B30" s="108" t="s">
        <v>200</v>
      </c>
      <c r="C30" s="29" t="s">
        <v>201</v>
      </c>
      <c r="D30" s="29" t="s">
        <v>88</v>
      </c>
      <c r="E30" s="29" t="s">
        <v>89</v>
      </c>
      <c r="F30" s="29" t="s">
        <v>212</v>
      </c>
      <c r="G30" s="29" t="s">
        <v>213</v>
      </c>
      <c r="H30" s="22">
        <v>8050000</v>
      </c>
      <c r="I30" s="22"/>
      <c r="J30" s="22"/>
      <c r="K30" s="22"/>
      <c r="L30" s="22"/>
      <c r="M30" s="22"/>
      <c r="N30" s="22"/>
      <c r="O30" s="22"/>
      <c r="P30" s="22"/>
      <c r="Q30" s="22"/>
      <c r="R30" s="22">
        <v>8050000</v>
      </c>
      <c r="S30" s="22">
        <v>8050000</v>
      </c>
      <c r="T30" s="22"/>
      <c r="U30" s="22"/>
      <c r="V30" s="22"/>
      <c r="W30" s="22"/>
    </row>
    <row r="31" ht="31.4" customHeight="1" spans="1:23">
      <c r="A31" s="114" t="s">
        <v>45</v>
      </c>
      <c r="B31" s="108" t="s">
        <v>200</v>
      </c>
      <c r="C31" s="29" t="s">
        <v>201</v>
      </c>
      <c r="D31" s="29" t="s">
        <v>88</v>
      </c>
      <c r="E31" s="29" t="s">
        <v>89</v>
      </c>
      <c r="F31" s="29" t="s">
        <v>214</v>
      </c>
      <c r="G31" s="29" t="s">
        <v>215</v>
      </c>
      <c r="H31" s="22">
        <v>133952.8</v>
      </c>
      <c r="I31" s="22"/>
      <c r="J31" s="22"/>
      <c r="K31" s="22"/>
      <c r="L31" s="22"/>
      <c r="M31" s="22"/>
      <c r="N31" s="22"/>
      <c r="O31" s="22"/>
      <c r="P31" s="22"/>
      <c r="Q31" s="22"/>
      <c r="R31" s="22">
        <v>133952.8</v>
      </c>
      <c r="S31" s="22">
        <v>133952.8</v>
      </c>
      <c r="T31" s="22"/>
      <c r="U31" s="22"/>
      <c r="V31" s="22"/>
      <c r="W31" s="22"/>
    </row>
    <row r="32" ht="31.4" customHeight="1" spans="1:23">
      <c r="A32" s="114" t="s">
        <v>45</v>
      </c>
      <c r="B32" s="108" t="s">
        <v>200</v>
      </c>
      <c r="C32" s="29" t="s">
        <v>201</v>
      </c>
      <c r="D32" s="29" t="s">
        <v>88</v>
      </c>
      <c r="E32" s="29" t="s">
        <v>89</v>
      </c>
      <c r="F32" s="29" t="s">
        <v>216</v>
      </c>
      <c r="G32" s="29" t="s">
        <v>217</v>
      </c>
      <c r="H32" s="22">
        <v>35761880</v>
      </c>
      <c r="I32" s="22"/>
      <c r="J32" s="22"/>
      <c r="K32" s="22"/>
      <c r="L32" s="22"/>
      <c r="M32" s="22"/>
      <c r="N32" s="22"/>
      <c r="O32" s="22"/>
      <c r="P32" s="22"/>
      <c r="Q32" s="22"/>
      <c r="R32" s="22">
        <v>35761880</v>
      </c>
      <c r="S32" s="22">
        <v>35761880</v>
      </c>
      <c r="T32" s="22"/>
      <c r="U32" s="22"/>
      <c r="V32" s="22"/>
      <c r="W32" s="22"/>
    </row>
    <row r="33" ht="31.4" customHeight="1" spans="1:23">
      <c r="A33" s="114" t="s">
        <v>45</v>
      </c>
      <c r="B33" s="108" t="s">
        <v>200</v>
      </c>
      <c r="C33" s="29" t="s">
        <v>201</v>
      </c>
      <c r="D33" s="29" t="s">
        <v>88</v>
      </c>
      <c r="E33" s="29" t="s">
        <v>89</v>
      </c>
      <c r="F33" s="29" t="s">
        <v>218</v>
      </c>
      <c r="G33" s="29" t="s">
        <v>219</v>
      </c>
      <c r="H33" s="22">
        <v>4500000</v>
      </c>
      <c r="I33" s="22"/>
      <c r="J33" s="22"/>
      <c r="K33" s="22"/>
      <c r="L33" s="22"/>
      <c r="M33" s="22"/>
      <c r="N33" s="22"/>
      <c r="O33" s="22"/>
      <c r="P33" s="22"/>
      <c r="Q33" s="22"/>
      <c r="R33" s="22">
        <v>4500000</v>
      </c>
      <c r="S33" s="22">
        <v>4500000</v>
      </c>
      <c r="T33" s="22"/>
      <c r="U33" s="22"/>
      <c r="V33" s="22"/>
      <c r="W33" s="22"/>
    </row>
    <row r="34" ht="31.4" customHeight="1" spans="1:23">
      <c r="A34" s="114" t="s">
        <v>45</v>
      </c>
      <c r="B34" s="108" t="s">
        <v>200</v>
      </c>
      <c r="C34" s="29" t="s">
        <v>201</v>
      </c>
      <c r="D34" s="29" t="s">
        <v>88</v>
      </c>
      <c r="E34" s="29" t="s">
        <v>89</v>
      </c>
      <c r="F34" s="29" t="s">
        <v>220</v>
      </c>
      <c r="G34" s="29" t="s">
        <v>221</v>
      </c>
      <c r="H34" s="22">
        <v>31691120</v>
      </c>
      <c r="I34" s="22"/>
      <c r="J34" s="22"/>
      <c r="K34" s="22"/>
      <c r="L34" s="22"/>
      <c r="M34" s="22"/>
      <c r="N34" s="22"/>
      <c r="O34" s="22"/>
      <c r="P34" s="22"/>
      <c r="Q34" s="22"/>
      <c r="R34" s="22">
        <v>31691120</v>
      </c>
      <c r="S34" s="22">
        <v>31691120</v>
      </c>
      <c r="T34" s="22"/>
      <c r="U34" s="22"/>
      <c r="V34" s="22"/>
      <c r="W34" s="22"/>
    </row>
    <row r="35" ht="31.4" customHeight="1" spans="1:23">
      <c r="A35" s="114" t="s">
        <v>45</v>
      </c>
      <c r="B35" s="108" t="s">
        <v>200</v>
      </c>
      <c r="C35" s="29" t="s">
        <v>201</v>
      </c>
      <c r="D35" s="29" t="s">
        <v>88</v>
      </c>
      <c r="E35" s="29" t="s">
        <v>89</v>
      </c>
      <c r="F35" s="29" t="s">
        <v>222</v>
      </c>
      <c r="G35" s="29" t="s">
        <v>223</v>
      </c>
      <c r="H35" s="22">
        <v>749300</v>
      </c>
      <c r="I35" s="22"/>
      <c r="J35" s="22"/>
      <c r="K35" s="22"/>
      <c r="L35" s="22"/>
      <c r="M35" s="22"/>
      <c r="N35" s="22"/>
      <c r="O35" s="22"/>
      <c r="P35" s="22"/>
      <c r="Q35" s="22"/>
      <c r="R35" s="22">
        <v>749300</v>
      </c>
      <c r="S35" s="22">
        <v>749300</v>
      </c>
      <c r="T35" s="22"/>
      <c r="U35" s="22"/>
      <c r="V35" s="22"/>
      <c r="W35" s="22"/>
    </row>
    <row r="36" ht="31.4" customHeight="1" spans="1:23">
      <c r="A36" s="114" t="s">
        <v>45</v>
      </c>
      <c r="B36" s="108" t="s">
        <v>200</v>
      </c>
      <c r="C36" s="29" t="s">
        <v>201</v>
      </c>
      <c r="D36" s="29" t="s">
        <v>88</v>
      </c>
      <c r="E36" s="29" t="s">
        <v>89</v>
      </c>
      <c r="F36" s="29" t="s">
        <v>224</v>
      </c>
      <c r="G36" s="29" t="s">
        <v>225</v>
      </c>
      <c r="H36" s="22">
        <v>127500</v>
      </c>
      <c r="I36" s="22"/>
      <c r="J36" s="22"/>
      <c r="K36" s="22"/>
      <c r="L36" s="22"/>
      <c r="M36" s="22"/>
      <c r="N36" s="22"/>
      <c r="O36" s="22"/>
      <c r="P36" s="22"/>
      <c r="Q36" s="22"/>
      <c r="R36" s="22">
        <v>127500</v>
      </c>
      <c r="S36" s="22">
        <v>127500</v>
      </c>
      <c r="T36" s="22"/>
      <c r="U36" s="22"/>
      <c r="V36" s="22"/>
      <c r="W36" s="22"/>
    </row>
    <row r="37" ht="31.4" customHeight="1" spans="1:23">
      <c r="A37" s="114" t="s">
        <v>45</v>
      </c>
      <c r="B37" s="108" t="s">
        <v>200</v>
      </c>
      <c r="C37" s="29" t="s">
        <v>201</v>
      </c>
      <c r="D37" s="29" t="s">
        <v>88</v>
      </c>
      <c r="E37" s="29" t="s">
        <v>89</v>
      </c>
      <c r="F37" s="29" t="s">
        <v>226</v>
      </c>
      <c r="G37" s="29" t="s">
        <v>227</v>
      </c>
      <c r="H37" s="22">
        <v>560000</v>
      </c>
      <c r="I37" s="22"/>
      <c r="J37" s="22"/>
      <c r="K37" s="22"/>
      <c r="L37" s="22"/>
      <c r="M37" s="22"/>
      <c r="N37" s="22"/>
      <c r="O37" s="22"/>
      <c r="P37" s="22"/>
      <c r="Q37" s="22"/>
      <c r="R37" s="22">
        <v>560000</v>
      </c>
      <c r="S37" s="22">
        <v>560000</v>
      </c>
      <c r="T37" s="22"/>
      <c r="U37" s="22"/>
      <c r="V37" s="22"/>
      <c r="W37" s="22"/>
    </row>
    <row r="38" ht="31.4" customHeight="1" spans="1:23">
      <c r="A38" s="114" t="s">
        <v>45</v>
      </c>
      <c r="B38" s="108" t="s">
        <v>200</v>
      </c>
      <c r="C38" s="29" t="s">
        <v>201</v>
      </c>
      <c r="D38" s="29" t="s">
        <v>88</v>
      </c>
      <c r="E38" s="29" t="s">
        <v>89</v>
      </c>
      <c r="F38" s="29" t="s">
        <v>228</v>
      </c>
      <c r="G38" s="29" t="s">
        <v>229</v>
      </c>
      <c r="H38" s="22">
        <v>612313600.72</v>
      </c>
      <c r="I38" s="22"/>
      <c r="J38" s="22"/>
      <c r="K38" s="22"/>
      <c r="L38" s="22"/>
      <c r="M38" s="22"/>
      <c r="N38" s="22"/>
      <c r="O38" s="22"/>
      <c r="P38" s="22"/>
      <c r="Q38" s="22"/>
      <c r="R38" s="22">
        <v>612313600.72</v>
      </c>
      <c r="S38" s="22">
        <v>612313600.72</v>
      </c>
      <c r="T38" s="22"/>
      <c r="U38" s="22"/>
      <c r="V38" s="22"/>
      <c r="W38" s="22"/>
    </row>
    <row r="39" ht="31.4" customHeight="1" spans="1:23">
      <c r="A39" s="114" t="s">
        <v>45</v>
      </c>
      <c r="B39" s="108" t="s">
        <v>200</v>
      </c>
      <c r="C39" s="29" t="s">
        <v>201</v>
      </c>
      <c r="D39" s="29" t="s">
        <v>88</v>
      </c>
      <c r="E39" s="29" t="s">
        <v>89</v>
      </c>
      <c r="F39" s="29" t="s">
        <v>230</v>
      </c>
      <c r="G39" s="29" t="s">
        <v>231</v>
      </c>
      <c r="H39" s="22">
        <v>21000</v>
      </c>
      <c r="I39" s="22"/>
      <c r="J39" s="22"/>
      <c r="K39" s="22"/>
      <c r="L39" s="22"/>
      <c r="M39" s="22"/>
      <c r="N39" s="22"/>
      <c r="O39" s="22"/>
      <c r="P39" s="22"/>
      <c r="Q39" s="22"/>
      <c r="R39" s="22">
        <v>21000</v>
      </c>
      <c r="S39" s="22">
        <v>21000</v>
      </c>
      <c r="T39" s="22"/>
      <c r="U39" s="22"/>
      <c r="V39" s="22"/>
      <c r="W39" s="22"/>
    </row>
    <row r="40" ht="31.4" customHeight="1" spans="1:23">
      <c r="A40" s="114" t="s">
        <v>45</v>
      </c>
      <c r="B40" s="108" t="s">
        <v>200</v>
      </c>
      <c r="C40" s="29" t="s">
        <v>201</v>
      </c>
      <c r="D40" s="29" t="s">
        <v>88</v>
      </c>
      <c r="E40" s="29" t="s">
        <v>89</v>
      </c>
      <c r="F40" s="29" t="s">
        <v>232</v>
      </c>
      <c r="G40" s="29" t="s">
        <v>233</v>
      </c>
      <c r="H40" s="22">
        <v>4221488.57</v>
      </c>
      <c r="I40" s="22"/>
      <c r="J40" s="22"/>
      <c r="K40" s="22"/>
      <c r="L40" s="22"/>
      <c r="M40" s="22"/>
      <c r="N40" s="22"/>
      <c r="O40" s="22"/>
      <c r="P40" s="22"/>
      <c r="Q40" s="22"/>
      <c r="R40" s="22">
        <v>4221488.57</v>
      </c>
      <c r="S40" s="22">
        <v>4221488.57</v>
      </c>
      <c r="T40" s="22"/>
      <c r="U40" s="22"/>
      <c r="V40" s="22"/>
      <c r="W40" s="22"/>
    </row>
    <row r="41" ht="31.4" customHeight="1" spans="1:23">
      <c r="A41" s="114" t="s">
        <v>45</v>
      </c>
      <c r="B41" s="108" t="s">
        <v>200</v>
      </c>
      <c r="C41" s="29" t="s">
        <v>201</v>
      </c>
      <c r="D41" s="29" t="s">
        <v>88</v>
      </c>
      <c r="E41" s="29" t="s">
        <v>89</v>
      </c>
      <c r="F41" s="29" t="s">
        <v>234</v>
      </c>
      <c r="G41" s="29" t="s">
        <v>235</v>
      </c>
      <c r="H41" s="22">
        <v>20849800</v>
      </c>
      <c r="I41" s="22"/>
      <c r="J41" s="22"/>
      <c r="K41" s="22"/>
      <c r="L41" s="22"/>
      <c r="M41" s="22"/>
      <c r="N41" s="22"/>
      <c r="O41" s="22"/>
      <c r="P41" s="22"/>
      <c r="Q41" s="22"/>
      <c r="R41" s="22">
        <v>20849800</v>
      </c>
      <c r="S41" s="22">
        <v>20849800</v>
      </c>
      <c r="T41" s="22"/>
      <c r="U41" s="22"/>
      <c r="V41" s="22"/>
      <c r="W41" s="22"/>
    </row>
    <row r="42" ht="31.4" customHeight="1" spans="1:23">
      <c r="A42" s="114" t="s">
        <v>45</v>
      </c>
      <c r="B42" s="108" t="s">
        <v>200</v>
      </c>
      <c r="C42" s="29" t="s">
        <v>201</v>
      </c>
      <c r="D42" s="29" t="s">
        <v>88</v>
      </c>
      <c r="E42" s="29" t="s">
        <v>89</v>
      </c>
      <c r="F42" s="29" t="s">
        <v>236</v>
      </c>
      <c r="G42" s="29" t="s">
        <v>237</v>
      </c>
      <c r="H42" s="22">
        <v>1399980</v>
      </c>
      <c r="I42" s="22"/>
      <c r="J42" s="22"/>
      <c r="K42" s="22"/>
      <c r="L42" s="22"/>
      <c r="M42" s="22"/>
      <c r="N42" s="22"/>
      <c r="O42" s="22"/>
      <c r="P42" s="22"/>
      <c r="Q42" s="22"/>
      <c r="R42" s="22">
        <v>1399980</v>
      </c>
      <c r="S42" s="22">
        <v>1399980</v>
      </c>
      <c r="T42" s="22"/>
      <c r="U42" s="22"/>
      <c r="V42" s="22"/>
      <c r="W42" s="22"/>
    </row>
    <row r="43" ht="31.4" customHeight="1" spans="1:23">
      <c r="A43" s="114" t="s">
        <v>45</v>
      </c>
      <c r="B43" s="108" t="s">
        <v>200</v>
      </c>
      <c r="C43" s="29" t="s">
        <v>201</v>
      </c>
      <c r="D43" s="29" t="s">
        <v>88</v>
      </c>
      <c r="E43" s="29" t="s">
        <v>89</v>
      </c>
      <c r="F43" s="29" t="s">
        <v>238</v>
      </c>
      <c r="G43" s="29" t="s">
        <v>239</v>
      </c>
      <c r="H43" s="22">
        <v>928413.38</v>
      </c>
      <c r="I43" s="22"/>
      <c r="J43" s="22"/>
      <c r="K43" s="22"/>
      <c r="L43" s="22"/>
      <c r="M43" s="22"/>
      <c r="N43" s="22"/>
      <c r="O43" s="22"/>
      <c r="P43" s="22"/>
      <c r="Q43" s="22"/>
      <c r="R43" s="22">
        <v>928413.38</v>
      </c>
      <c r="S43" s="22">
        <v>928413.38</v>
      </c>
      <c r="T43" s="22"/>
      <c r="U43" s="22"/>
      <c r="V43" s="22"/>
      <c r="W43" s="22"/>
    </row>
    <row r="44" ht="31.4" customHeight="1" spans="1:23">
      <c r="A44" s="114" t="s">
        <v>45</v>
      </c>
      <c r="B44" s="108" t="s">
        <v>200</v>
      </c>
      <c r="C44" s="29" t="s">
        <v>201</v>
      </c>
      <c r="D44" s="29" t="s">
        <v>88</v>
      </c>
      <c r="E44" s="29" t="s">
        <v>89</v>
      </c>
      <c r="F44" s="29" t="s">
        <v>202</v>
      </c>
      <c r="G44" s="29" t="s">
        <v>203</v>
      </c>
      <c r="H44" s="22">
        <v>48442713.06</v>
      </c>
      <c r="I44" s="22"/>
      <c r="J44" s="22"/>
      <c r="K44" s="22"/>
      <c r="L44" s="22"/>
      <c r="M44" s="22"/>
      <c r="N44" s="22"/>
      <c r="O44" s="22"/>
      <c r="P44" s="22"/>
      <c r="Q44" s="22"/>
      <c r="R44" s="22">
        <v>48442713.06</v>
      </c>
      <c r="S44" s="22">
        <v>32328574.59</v>
      </c>
      <c r="T44" s="22"/>
      <c r="U44" s="22"/>
      <c r="V44" s="22"/>
      <c r="W44" s="22">
        <v>16114138.47</v>
      </c>
    </row>
    <row r="45" ht="18.75" customHeight="1" spans="1:23">
      <c r="A45" s="30" t="s">
        <v>110</v>
      </c>
      <c r="B45" s="31"/>
      <c r="C45" s="31"/>
      <c r="D45" s="31"/>
      <c r="E45" s="31"/>
      <c r="F45" s="31"/>
      <c r="G45" s="32"/>
      <c r="H45" s="22">
        <v>1112662127.55</v>
      </c>
      <c r="I45" s="22">
        <v>5940</v>
      </c>
      <c r="J45" s="22">
        <v>1485</v>
      </c>
      <c r="K45" s="22"/>
      <c r="L45" s="22">
        <v>4455</v>
      </c>
      <c r="M45" s="22"/>
      <c r="N45" s="22"/>
      <c r="O45" s="22"/>
      <c r="P45" s="22"/>
      <c r="Q45" s="22"/>
      <c r="R45" s="22">
        <v>1112656187.55</v>
      </c>
      <c r="S45" s="22">
        <v>1096542049.08</v>
      </c>
      <c r="T45" s="22"/>
      <c r="U45" s="22"/>
      <c r="V45" s="22"/>
      <c r="W45" s="22">
        <v>16114138.47</v>
      </c>
    </row>
  </sheetData>
  <mergeCells count="30">
    <mergeCell ref="A2:W2"/>
    <mergeCell ref="A3:G3"/>
    <mergeCell ref="H4:W4"/>
    <mergeCell ref="I5:M5"/>
    <mergeCell ref="N5:P5"/>
    <mergeCell ref="R5:W5"/>
    <mergeCell ref="A45:G45"/>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73"/>
  <sheetViews>
    <sheetView showZeros="0" topLeftCell="J1" workbookViewId="0">
      <selection activeCell="D17" sqref="D17"/>
    </sheetView>
  </sheetViews>
  <sheetFormatPr defaultColWidth="9.13888888888889" defaultRowHeight="14.25" customHeight="1"/>
  <cols>
    <col min="1" max="1" width="14.5740740740741" customWidth="1"/>
    <col min="2" max="2" width="21.0277777777778" customWidth="1"/>
    <col min="3" max="3" width="31.3148148148148" customWidth="1"/>
    <col min="4" max="4" width="23.8518518518519" customWidth="1"/>
    <col min="5" max="5" width="15.6018518518519" customWidth="1"/>
    <col min="6" max="6" width="19.7407407407407" customWidth="1"/>
    <col min="7" max="7" width="14.8796296296296" customWidth="1"/>
    <col min="8" max="8" width="19.7407407407407" customWidth="1"/>
    <col min="9" max="16" width="14.1759259259259" customWidth="1"/>
    <col min="17" max="17" width="13.6018518518519" customWidth="1"/>
    <col min="18" max="23" width="15.1759259259259" customWidth="1"/>
  </cols>
  <sheetData>
    <row r="1" ht="13.5" customHeight="1" spans="5:23">
      <c r="E1" s="1"/>
      <c r="F1" s="1"/>
      <c r="G1" s="1"/>
      <c r="H1" s="1"/>
      <c r="U1" s="112"/>
      <c r="W1" s="55" t="s">
        <v>240</v>
      </c>
    </row>
    <row r="2" ht="27.75" customHeight="1" spans="1:23">
      <c r="A2" s="26" t="s">
        <v>241</v>
      </c>
      <c r="B2" s="26"/>
      <c r="C2" s="26"/>
      <c r="D2" s="26"/>
      <c r="E2" s="26"/>
      <c r="F2" s="26"/>
      <c r="G2" s="26"/>
      <c r="H2" s="26"/>
      <c r="I2" s="26"/>
      <c r="J2" s="26"/>
      <c r="K2" s="26"/>
      <c r="L2" s="26"/>
      <c r="M2" s="26"/>
      <c r="N2" s="26"/>
      <c r="O2" s="26"/>
      <c r="P2" s="26"/>
      <c r="Q2" s="26"/>
      <c r="R2" s="26"/>
      <c r="S2" s="26"/>
      <c r="T2" s="26"/>
      <c r="U2" s="26"/>
      <c r="V2" s="26"/>
      <c r="W2" s="26"/>
    </row>
    <row r="3" ht="13.5" customHeight="1" spans="1:23">
      <c r="A3" s="4" t="str">
        <f t="shared" ref="A3:B3" si="0">"单位名称："&amp;"云南省阜外心血管病医院"</f>
        <v>单位名称：云南省阜外心血管病医院</v>
      </c>
      <c r="B3" s="107" t="str">
        <f t="shared" si="0"/>
        <v>单位名称：云南省阜外心血管病医院</v>
      </c>
      <c r="C3" s="107"/>
      <c r="D3" s="107"/>
      <c r="E3" s="107"/>
      <c r="F3" s="107"/>
      <c r="G3" s="107"/>
      <c r="H3" s="107"/>
      <c r="I3" s="107"/>
      <c r="J3" s="6"/>
      <c r="K3" s="6"/>
      <c r="L3" s="6"/>
      <c r="M3" s="6"/>
      <c r="N3" s="6"/>
      <c r="O3" s="6"/>
      <c r="P3" s="6"/>
      <c r="Q3" s="6"/>
      <c r="U3" s="112"/>
      <c r="W3" s="103" t="s">
        <v>135</v>
      </c>
    </row>
    <row r="4" ht="21.75" customHeight="1" spans="1:23">
      <c r="A4" s="8" t="s">
        <v>242</v>
      </c>
      <c r="B4" s="8" t="s">
        <v>146</v>
      </c>
      <c r="C4" s="8" t="s">
        <v>147</v>
      </c>
      <c r="D4" s="8" t="s">
        <v>243</v>
      </c>
      <c r="E4" s="9" t="s">
        <v>148</v>
      </c>
      <c r="F4" s="9" t="s">
        <v>149</v>
      </c>
      <c r="G4" s="9" t="s">
        <v>150</v>
      </c>
      <c r="H4" s="9" t="s">
        <v>151</v>
      </c>
      <c r="I4" s="61" t="s">
        <v>30</v>
      </c>
      <c r="J4" s="61" t="s">
        <v>244</v>
      </c>
      <c r="K4" s="61"/>
      <c r="L4" s="61"/>
      <c r="M4" s="61"/>
      <c r="N4" s="109" t="s">
        <v>153</v>
      </c>
      <c r="O4" s="109"/>
      <c r="P4" s="109"/>
      <c r="Q4" s="9" t="s">
        <v>36</v>
      </c>
      <c r="R4" s="10" t="s">
        <v>51</v>
      </c>
      <c r="S4" s="11"/>
      <c r="T4" s="11"/>
      <c r="U4" s="11"/>
      <c r="V4" s="11"/>
      <c r="W4" s="12"/>
    </row>
    <row r="5" ht="21.75" customHeight="1" spans="1:23">
      <c r="A5" s="13"/>
      <c r="B5" s="13"/>
      <c r="C5" s="13"/>
      <c r="D5" s="13"/>
      <c r="E5" s="14"/>
      <c r="F5" s="14"/>
      <c r="G5" s="14"/>
      <c r="H5" s="14"/>
      <c r="I5" s="61"/>
      <c r="J5" s="46" t="s">
        <v>33</v>
      </c>
      <c r="K5" s="46"/>
      <c r="L5" s="46" t="s">
        <v>34</v>
      </c>
      <c r="M5" s="46" t="s">
        <v>35</v>
      </c>
      <c r="N5" s="110" t="s">
        <v>33</v>
      </c>
      <c r="O5" s="110" t="s">
        <v>34</v>
      </c>
      <c r="P5" s="110" t="s">
        <v>35</v>
      </c>
      <c r="Q5" s="14"/>
      <c r="R5" s="9" t="s">
        <v>32</v>
      </c>
      <c r="S5" s="9" t="s">
        <v>43</v>
      </c>
      <c r="T5" s="9" t="s">
        <v>159</v>
      </c>
      <c r="U5" s="9" t="s">
        <v>39</v>
      </c>
      <c r="V5" s="9" t="s">
        <v>40</v>
      </c>
      <c r="W5" s="9" t="s">
        <v>41</v>
      </c>
    </row>
    <row r="6" ht="40.5" customHeight="1" spans="1:23">
      <c r="A6" s="16"/>
      <c r="B6" s="16"/>
      <c r="C6" s="16"/>
      <c r="D6" s="16"/>
      <c r="E6" s="17"/>
      <c r="F6" s="17"/>
      <c r="G6" s="17"/>
      <c r="H6" s="17"/>
      <c r="I6" s="61"/>
      <c r="J6" s="46" t="s">
        <v>32</v>
      </c>
      <c r="K6" s="46" t="s">
        <v>245</v>
      </c>
      <c r="L6" s="46"/>
      <c r="M6" s="46"/>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9" customHeight="1" spans="1:23">
      <c r="A8" s="29"/>
      <c r="B8" s="108"/>
      <c r="C8" s="29" t="s">
        <v>246</v>
      </c>
      <c r="D8" s="29"/>
      <c r="E8" s="29"/>
      <c r="F8" s="29"/>
      <c r="G8" s="29"/>
      <c r="H8" s="29"/>
      <c r="I8" s="111">
        <v>351596</v>
      </c>
      <c r="J8" s="111"/>
      <c r="K8" s="111"/>
      <c r="L8" s="111"/>
      <c r="M8" s="111"/>
      <c r="N8" s="111">
        <v>351596</v>
      </c>
      <c r="O8" s="111"/>
      <c r="P8" s="111"/>
      <c r="Q8" s="111"/>
      <c r="R8" s="111"/>
      <c r="S8" s="111"/>
      <c r="T8" s="111"/>
      <c r="U8" s="91"/>
      <c r="V8" s="111"/>
      <c r="W8" s="111"/>
    </row>
    <row r="9" ht="32.9" customHeight="1" spans="1:23">
      <c r="A9" s="29" t="s">
        <v>247</v>
      </c>
      <c r="B9" s="108" t="s">
        <v>248</v>
      </c>
      <c r="C9" s="29" t="s">
        <v>246</v>
      </c>
      <c r="D9" s="29" t="s">
        <v>45</v>
      </c>
      <c r="E9" s="29" t="s">
        <v>63</v>
      </c>
      <c r="F9" s="29" t="s">
        <v>64</v>
      </c>
      <c r="G9" s="29" t="s">
        <v>222</v>
      </c>
      <c r="H9" s="29" t="s">
        <v>223</v>
      </c>
      <c r="I9" s="111">
        <v>10000</v>
      </c>
      <c r="J9" s="111"/>
      <c r="K9" s="111"/>
      <c r="L9" s="111"/>
      <c r="M9" s="111"/>
      <c r="N9" s="111">
        <v>10000</v>
      </c>
      <c r="O9" s="111"/>
      <c r="P9" s="111"/>
      <c r="Q9" s="111"/>
      <c r="R9" s="111"/>
      <c r="S9" s="111"/>
      <c r="T9" s="111"/>
      <c r="U9" s="91"/>
      <c r="V9" s="111"/>
      <c r="W9" s="111"/>
    </row>
    <row r="10" ht="32.9" customHeight="1" spans="1:23">
      <c r="A10" s="29" t="s">
        <v>247</v>
      </c>
      <c r="B10" s="108" t="s">
        <v>248</v>
      </c>
      <c r="C10" s="29" t="s">
        <v>246</v>
      </c>
      <c r="D10" s="29" t="s">
        <v>45</v>
      </c>
      <c r="E10" s="29" t="s">
        <v>63</v>
      </c>
      <c r="F10" s="29" t="s">
        <v>64</v>
      </c>
      <c r="G10" s="29" t="s">
        <v>228</v>
      </c>
      <c r="H10" s="29" t="s">
        <v>229</v>
      </c>
      <c r="I10" s="111">
        <v>39692</v>
      </c>
      <c r="J10" s="111"/>
      <c r="K10" s="111"/>
      <c r="L10" s="111"/>
      <c r="M10" s="111"/>
      <c r="N10" s="111">
        <v>39692</v>
      </c>
      <c r="O10" s="111"/>
      <c r="P10" s="111"/>
      <c r="Q10" s="111"/>
      <c r="R10" s="111"/>
      <c r="S10" s="111"/>
      <c r="T10" s="111"/>
      <c r="U10" s="91"/>
      <c r="V10" s="111"/>
      <c r="W10" s="111"/>
    </row>
    <row r="11" ht="32.9" customHeight="1" spans="1:23">
      <c r="A11" s="29" t="s">
        <v>247</v>
      </c>
      <c r="B11" s="108" t="s">
        <v>248</v>
      </c>
      <c r="C11" s="29" t="s">
        <v>246</v>
      </c>
      <c r="D11" s="29" t="s">
        <v>45</v>
      </c>
      <c r="E11" s="29" t="s">
        <v>63</v>
      </c>
      <c r="F11" s="29" t="s">
        <v>64</v>
      </c>
      <c r="G11" s="29" t="s">
        <v>232</v>
      </c>
      <c r="H11" s="29" t="s">
        <v>233</v>
      </c>
      <c r="I11" s="111">
        <v>26104</v>
      </c>
      <c r="J11" s="111"/>
      <c r="K11" s="111"/>
      <c r="L11" s="111"/>
      <c r="M11" s="111"/>
      <c r="N11" s="111">
        <v>26104</v>
      </c>
      <c r="O11" s="111"/>
      <c r="P11" s="111"/>
      <c r="Q11" s="111"/>
      <c r="R11" s="111"/>
      <c r="S11" s="111"/>
      <c r="T11" s="111"/>
      <c r="U11" s="91"/>
      <c r="V11" s="111"/>
      <c r="W11" s="111"/>
    </row>
    <row r="12" ht="32.9" customHeight="1" spans="1:23">
      <c r="A12" s="29" t="s">
        <v>247</v>
      </c>
      <c r="B12" s="108" t="s">
        <v>248</v>
      </c>
      <c r="C12" s="29" t="s">
        <v>246</v>
      </c>
      <c r="D12" s="29" t="s">
        <v>45</v>
      </c>
      <c r="E12" s="29" t="s">
        <v>63</v>
      </c>
      <c r="F12" s="29" t="s">
        <v>64</v>
      </c>
      <c r="G12" s="29" t="s">
        <v>234</v>
      </c>
      <c r="H12" s="29" t="s">
        <v>235</v>
      </c>
      <c r="I12" s="111">
        <v>263800</v>
      </c>
      <c r="J12" s="111"/>
      <c r="K12" s="111"/>
      <c r="L12" s="111"/>
      <c r="M12" s="111"/>
      <c r="N12" s="111">
        <v>263800</v>
      </c>
      <c r="O12" s="111"/>
      <c r="P12" s="111"/>
      <c r="Q12" s="111"/>
      <c r="R12" s="111"/>
      <c r="S12" s="111"/>
      <c r="T12" s="111"/>
      <c r="U12" s="91"/>
      <c r="V12" s="111"/>
      <c r="W12" s="111"/>
    </row>
    <row r="13" ht="32.9" customHeight="1" spans="1:23">
      <c r="A13" s="29" t="s">
        <v>247</v>
      </c>
      <c r="B13" s="108" t="s">
        <v>248</v>
      </c>
      <c r="C13" s="29" t="s">
        <v>246</v>
      </c>
      <c r="D13" s="29" t="s">
        <v>45</v>
      </c>
      <c r="E13" s="29" t="s">
        <v>63</v>
      </c>
      <c r="F13" s="29" t="s">
        <v>64</v>
      </c>
      <c r="G13" s="29" t="s">
        <v>202</v>
      </c>
      <c r="H13" s="29" t="s">
        <v>203</v>
      </c>
      <c r="I13" s="111">
        <v>12000</v>
      </c>
      <c r="J13" s="111"/>
      <c r="K13" s="111"/>
      <c r="L13" s="111"/>
      <c r="M13" s="111"/>
      <c r="N13" s="111">
        <v>12000</v>
      </c>
      <c r="O13" s="111"/>
      <c r="P13" s="111"/>
      <c r="Q13" s="111"/>
      <c r="R13" s="111"/>
      <c r="S13" s="111"/>
      <c r="T13" s="111"/>
      <c r="U13" s="91"/>
      <c r="V13" s="111"/>
      <c r="W13" s="111"/>
    </row>
    <row r="14" ht="32.9" customHeight="1" spans="1:23">
      <c r="A14" s="29"/>
      <c r="B14" s="29"/>
      <c r="C14" s="29" t="s">
        <v>249</v>
      </c>
      <c r="D14" s="29"/>
      <c r="E14" s="29"/>
      <c r="F14" s="29"/>
      <c r="G14" s="29"/>
      <c r="H14" s="29"/>
      <c r="I14" s="111">
        <v>222293.1</v>
      </c>
      <c r="J14" s="111"/>
      <c r="K14" s="111"/>
      <c r="L14" s="111"/>
      <c r="M14" s="111"/>
      <c r="N14" s="111">
        <v>222293.1</v>
      </c>
      <c r="O14" s="111"/>
      <c r="P14" s="111"/>
      <c r="Q14" s="111"/>
      <c r="R14" s="111"/>
      <c r="S14" s="111"/>
      <c r="T14" s="111"/>
      <c r="U14" s="91"/>
      <c r="V14" s="111"/>
      <c r="W14" s="111"/>
    </row>
    <row r="15" ht="32.9" customHeight="1" spans="1:23">
      <c r="A15" s="29" t="s">
        <v>247</v>
      </c>
      <c r="B15" s="108" t="s">
        <v>250</v>
      </c>
      <c r="C15" s="29" t="s">
        <v>249</v>
      </c>
      <c r="D15" s="29" t="s">
        <v>45</v>
      </c>
      <c r="E15" s="29" t="s">
        <v>65</v>
      </c>
      <c r="F15" s="29" t="s">
        <v>66</v>
      </c>
      <c r="G15" s="29" t="s">
        <v>228</v>
      </c>
      <c r="H15" s="29" t="s">
        <v>229</v>
      </c>
      <c r="I15" s="111">
        <v>209653.1</v>
      </c>
      <c r="J15" s="111"/>
      <c r="K15" s="111"/>
      <c r="L15" s="111"/>
      <c r="M15" s="111"/>
      <c r="N15" s="111">
        <v>209653.1</v>
      </c>
      <c r="O15" s="111"/>
      <c r="P15" s="111"/>
      <c r="Q15" s="111"/>
      <c r="R15" s="111"/>
      <c r="S15" s="111"/>
      <c r="T15" s="111"/>
      <c r="U15" s="91"/>
      <c r="V15" s="111"/>
      <c r="W15" s="111"/>
    </row>
    <row r="16" ht="32.9" customHeight="1" spans="1:23">
      <c r="A16" s="29" t="s">
        <v>247</v>
      </c>
      <c r="B16" s="108" t="s">
        <v>250</v>
      </c>
      <c r="C16" s="29" t="s">
        <v>249</v>
      </c>
      <c r="D16" s="29" t="s">
        <v>45</v>
      </c>
      <c r="E16" s="29" t="s">
        <v>65</v>
      </c>
      <c r="F16" s="29" t="s">
        <v>66</v>
      </c>
      <c r="G16" s="29" t="s">
        <v>232</v>
      </c>
      <c r="H16" s="29" t="s">
        <v>233</v>
      </c>
      <c r="I16" s="111">
        <v>12640</v>
      </c>
      <c r="J16" s="111"/>
      <c r="K16" s="111"/>
      <c r="L16" s="111"/>
      <c r="M16" s="111"/>
      <c r="N16" s="111">
        <v>12640</v>
      </c>
      <c r="O16" s="111"/>
      <c r="P16" s="111"/>
      <c r="Q16" s="111"/>
      <c r="R16" s="111"/>
      <c r="S16" s="111"/>
      <c r="T16" s="111"/>
      <c r="U16" s="91"/>
      <c r="V16" s="111"/>
      <c r="W16" s="111"/>
    </row>
    <row r="17" ht="32.9" customHeight="1" spans="1:23">
      <c r="A17" s="29"/>
      <c r="B17" s="29"/>
      <c r="C17" s="29" t="s">
        <v>251</v>
      </c>
      <c r="D17" s="29"/>
      <c r="E17" s="29"/>
      <c r="F17" s="29"/>
      <c r="G17" s="29"/>
      <c r="H17" s="29"/>
      <c r="I17" s="111">
        <v>1284181.12</v>
      </c>
      <c r="J17" s="111"/>
      <c r="K17" s="111"/>
      <c r="L17" s="111"/>
      <c r="M17" s="111"/>
      <c r="N17" s="111">
        <v>1284181.12</v>
      </c>
      <c r="O17" s="111"/>
      <c r="P17" s="111"/>
      <c r="Q17" s="111"/>
      <c r="R17" s="111"/>
      <c r="S17" s="111"/>
      <c r="T17" s="111"/>
      <c r="U17" s="91"/>
      <c r="V17" s="111"/>
      <c r="W17" s="111"/>
    </row>
    <row r="18" ht="32.9" customHeight="1" spans="1:23">
      <c r="A18" s="29" t="s">
        <v>247</v>
      </c>
      <c r="B18" s="108" t="s">
        <v>252</v>
      </c>
      <c r="C18" s="29" t="s">
        <v>251</v>
      </c>
      <c r="D18" s="29" t="s">
        <v>45</v>
      </c>
      <c r="E18" s="29" t="s">
        <v>69</v>
      </c>
      <c r="F18" s="29" t="s">
        <v>70</v>
      </c>
      <c r="G18" s="29" t="s">
        <v>228</v>
      </c>
      <c r="H18" s="29" t="s">
        <v>229</v>
      </c>
      <c r="I18" s="111">
        <v>901052</v>
      </c>
      <c r="J18" s="111"/>
      <c r="K18" s="111"/>
      <c r="L18" s="111"/>
      <c r="M18" s="111"/>
      <c r="N18" s="111">
        <v>901052</v>
      </c>
      <c r="O18" s="111"/>
      <c r="P18" s="111"/>
      <c r="Q18" s="111"/>
      <c r="R18" s="111"/>
      <c r="S18" s="111"/>
      <c r="T18" s="111"/>
      <c r="U18" s="91"/>
      <c r="V18" s="111"/>
      <c r="W18" s="111"/>
    </row>
    <row r="19" ht="32.9" customHeight="1" spans="1:23">
      <c r="A19" s="29" t="s">
        <v>247</v>
      </c>
      <c r="B19" s="108" t="s">
        <v>252</v>
      </c>
      <c r="C19" s="29" t="s">
        <v>251</v>
      </c>
      <c r="D19" s="29" t="s">
        <v>45</v>
      </c>
      <c r="E19" s="29" t="s">
        <v>69</v>
      </c>
      <c r="F19" s="29" t="s">
        <v>70</v>
      </c>
      <c r="G19" s="29" t="s">
        <v>232</v>
      </c>
      <c r="H19" s="29" t="s">
        <v>233</v>
      </c>
      <c r="I19" s="111">
        <v>208507.12</v>
      </c>
      <c r="J19" s="111"/>
      <c r="K19" s="111"/>
      <c r="L19" s="111"/>
      <c r="M19" s="111"/>
      <c r="N19" s="111">
        <v>208507.12</v>
      </c>
      <c r="O19" s="111"/>
      <c r="P19" s="111"/>
      <c r="Q19" s="111"/>
      <c r="R19" s="111"/>
      <c r="S19" s="111"/>
      <c r="T19" s="111"/>
      <c r="U19" s="91"/>
      <c r="V19" s="111"/>
      <c r="W19" s="111"/>
    </row>
    <row r="20" ht="32.9" customHeight="1" spans="1:23">
      <c r="A20" s="29" t="s">
        <v>247</v>
      </c>
      <c r="B20" s="108" t="s">
        <v>252</v>
      </c>
      <c r="C20" s="29" t="s">
        <v>251</v>
      </c>
      <c r="D20" s="29" t="s">
        <v>45</v>
      </c>
      <c r="E20" s="29" t="s">
        <v>69</v>
      </c>
      <c r="F20" s="29" t="s">
        <v>70</v>
      </c>
      <c r="G20" s="29" t="s">
        <v>202</v>
      </c>
      <c r="H20" s="29" t="s">
        <v>203</v>
      </c>
      <c r="I20" s="111">
        <v>174622</v>
      </c>
      <c r="J20" s="111"/>
      <c r="K20" s="111"/>
      <c r="L20" s="111"/>
      <c r="M20" s="111"/>
      <c r="N20" s="111">
        <v>174622</v>
      </c>
      <c r="O20" s="111"/>
      <c r="P20" s="111"/>
      <c r="Q20" s="111"/>
      <c r="R20" s="111"/>
      <c r="S20" s="111"/>
      <c r="T20" s="111"/>
      <c r="U20" s="91"/>
      <c r="V20" s="111"/>
      <c r="W20" s="111"/>
    </row>
    <row r="21" ht="32.9" customHeight="1" spans="1:23">
      <c r="A21" s="29"/>
      <c r="B21" s="29"/>
      <c r="C21" s="29" t="s">
        <v>253</v>
      </c>
      <c r="D21" s="29"/>
      <c r="E21" s="29"/>
      <c r="F21" s="29"/>
      <c r="G21" s="29"/>
      <c r="H21" s="29"/>
      <c r="I21" s="111">
        <v>3645141.21</v>
      </c>
      <c r="J21" s="111"/>
      <c r="K21" s="111"/>
      <c r="L21" s="111"/>
      <c r="M21" s="111"/>
      <c r="N21" s="111">
        <v>3645141.21</v>
      </c>
      <c r="O21" s="111"/>
      <c r="P21" s="111"/>
      <c r="Q21" s="111"/>
      <c r="R21" s="111"/>
      <c r="S21" s="111"/>
      <c r="T21" s="111"/>
      <c r="U21" s="91"/>
      <c r="V21" s="111"/>
      <c r="W21" s="111"/>
    </row>
    <row r="22" ht="32.9" customHeight="1" spans="1:23">
      <c r="A22" s="29" t="s">
        <v>247</v>
      </c>
      <c r="B22" s="108" t="s">
        <v>254</v>
      </c>
      <c r="C22" s="29" t="s">
        <v>253</v>
      </c>
      <c r="D22" s="29" t="s">
        <v>45</v>
      </c>
      <c r="E22" s="29" t="s">
        <v>88</v>
      </c>
      <c r="F22" s="29" t="s">
        <v>89</v>
      </c>
      <c r="G22" s="29" t="s">
        <v>226</v>
      </c>
      <c r="H22" s="29" t="s">
        <v>227</v>
      </c>
      <c r="I22" s="111">
        <v>2220</v>
      </c>
      <c r="J22" s="111"/>
      <c r="K22" s="111"/>
      <c r="L22" s="111"/>
      <c r="M22" s="111"/>
      <c r="N22" s="111">
        <v>2220</v>
      </c>
      <c r="O22" s="111"/>
      <c r="P22" s="111"/>
      <c r="Q22" s="111"/>
      <c r="R22" s="111"/>
      <c r="S22" s="111"/>
      <c r="T22" s="111"/>
      <c r="U22" s="91"/>
      <c r="V22" s="111"/>
      <c r="W22" s="111"/>
    </row>
    <row r="23" ht="32.9" customHeight="1" spans="1:23">
      <c r="A23" s="29" t="s">
        <v>247</v>
      </c>
      <c r="B23" s="108" t="s">
        <v>254</v>
      </c>
      <c r="C23" s="29" t="s">
        <v>253</v>
      </c>
      <c r="D23" s="29" t="s">
        <v>45</v>
      </c>
      <c r="E23" s="29" t="s">
        <v>88</v>
      </c>
      <c r="F23" s="29" t="s">
        <v>89</v>
      </c>
      <c r="G23" s="29" t="s">
        <v>228</v>
      </c>
      <c r="H23" s="29" t="s">
        <v>229</v>
      </c>
      <c r="I23" s="111">
        <v>542040</v>
      </c>
      <c r="J23" s="111"/>
      <c r="K23" s="111"/>
      <c r="L23" s="111"/>
      <c r="M23" s="111"/>
      <c r="N23" s="111">
        <v>542040</v>
      </c>
      <c r="O23" s="111"/>
      <c r="P23" s="111"/>
      <c r="Q23" s="111"/>
      <c r="R23" s="111"/>
      <c r="S23" s="111"/>
      <c r="T23" s="111"/>
      <c r="U23" s="91"/>
      <c r="V23" s="111"/>
      <c r="W23" s="111"/>
    </row>
    <row r="24" ht="32.9" customHeight="1" spans="1:23">
      <c r="A24" s="29" t="s">
        <v>247</v>
      </c>
      <c r="B24" s="108" t="s">
        <v>254</v>
      </c>
      <c r="C24" s="29" t="s">
        <v>253</v>
      </c>
      <c r="D24" s="29" t="s">
        <v>45</v>
      </c>
      <c r="E24" s="29" t="s">
        <v>88</v>
      </c>
      <c r="F24" s="29" t="s">
        <v>89</v>
      </c>
      <c r="G24" s="29" t="s">
        <v>232</v>
      </c>
      <c r="H24" s="29" t="s">
        <v>233</v>
      </c>
      <c r="I24" s="111">
        <v>7300.15</v>
      </c>
      <c r="J24" s="111"/>
      <c r="K24" s="111"/>
      <c r="L24" s="111"/>
      <c r="M24" s="111"/>
      <c r="N24" s="111">
        <v>7300.15</v>
      </c>
      <c r="O24" s="111"/>
      <c r="P24" s="111"/>
      <c r="Q24" s="111"/>
      <c r="R24" s="111"/>
      <c r="S24" s="111"/>
      <c r="T24" s="111"/>
      <c r="U24" s="91"/>
      <c r="V24" s="111"/>
      <c r="W24" s="111"/>
    </row>
    <row r="25" ht="32.9" customHeight="1" spans="1:23">
      <c r="A25" s="29" t="s">
        <v>247</v>
      </c>
      <c r="B25" s="108" t="s">
        <v>254</v>
      </c>
      <c r="C25" s="29" t="s">
        <v>253</v>
      </c>
      <c r="D25" s="29" t="s">
        <v>45</v>
      </c>
      <c r="E25" s="29" t="s">
        <v>88</v>
      </c>
      <c r="F25" s="29" t="s">
        <v>89</v>
      </c>
      <c r="G25" s="29" t="s">
        <v>234</v>
      </c>
      <c r="H25" s="29" t="s">
        <v>235</v>
      </c>
      <c r="I25" s="111">
        <v>26598.22</v>
      </c>
      <c r="J25" s="111"/>
      <c r="K25" s="111"/>
      <c r="L25" s="111"/>
      <c r="M25" s="111"/>
      <c r="N25" s="111">
        <v>26598.22</v>
      </c>
      <c r="O25" s="111"/>
      <c r="P25" s="111"/>
      <c r="Q25" s="111"/>
      <c r="R25" s="111"/>
      <c r="S25" s="111"/>
      <c r="T25" s="111"/>
      <c r="U25" s="91"/>
      <c r="V25" s="111"/>
      <c r="W25" s="111"/>
    </row>
    <row r="26" ht="32.9" customHeight="1" spans="1:23">
      <c r="A26" s="29" t="s">
        <v>247</v>
      </c>
      <c r="B26" s="108" t="s">
        <v>254</v>
      </c>
      <c r="C26" s="29" t="s">
        <v>253</v>
      </c>
      <c r="D26" s="29" t="s">
        <v>45</v>
      </c>
      <c r="E26" s="29" t="s">
        <v>88</v>
      </c>
      <c r="F26" s="29" t="s">
        <v>89</v>
      </c>
      <c r="G26" s="29" t="s">
        <v>202</v>
      </c>
      <c r="H26" s="29" t="s">
        <v>203</v>
      </c>
      <c r="I26" s="111">
        <v>41274.34</v>
      </c>
      <c r="J26" s="111"/>
      <c r="K26" s="111"/>
      <c r="L26" s="111"/>
      <c r="M26" s="111"/>
      <c r="N26" s="111">
        <v>41274.34</v>
      </c>
      <c r="O26" s="111"/>
      <c r="P26" s="111"/>
      <c r="Q26" s="111"/>
      <c r="R26" s="111"/>
      <c r="S26" s="111"/>
      <c r="T26" s="111"/>
      <c r="U26" s="91"/>
      <c r="V26" s="111"/>
      <c r="W26" s="111"/>
    </row>
    <row r="27" ht="32.9" customHeight="1" spans="1:23">
      <c r="A27" s="29" t="s">
        <v>247</v>
      </c>
      <c r="B27" s="108" t="s">
        <v>254</v>
      </c>
      <c r="C27" s="29" t="s">
        <v>253</v>
      </c>
      <c r="D27" s="29" t="s">
        <v>45</v>
      </c>
      <c r="E27" s="29" t="s">
        <v>88</v>
      </c>
      <c r="F27" s="29" t="s">
        <v>89</v>
      </c>
      <c r="G27" s="29" t="s">
        <v>255</v>
      </c>
      <c r="H27" s="29" t="s">
        <v>256</v>
      </c>
      <c r="I27" s="111">
        <v>2949942.35</v>
      </c>
      <c r="J27" s="111"/>
      <c r="K27" s="111"/>
      <c r="L27" s="111"/>
      <c r="M27" s="111"/>
      <c r="N27" s="111">
        <v>2949942.35</v>
      </c>
      <c r="O27" s="111"/>
      <c r="P27" s="111"/>
      <c r="Q27" s="111"/>
      <c r="R27" s="111"/>
      <c r="S27" s="111"/>
      <c r="T27" s="111"/>
      <c r="U27" s="91"/>
      <c r="V27" s="111"/>
      <c r="W27" s="111"/>
    </row>
    <row r="28" ht="32.9" customHeight="1" spans="1:23">
      <c r="A28" s="29" t="s">
        <v>247</v>
      </c>
      <c r="B28" s="108" t="s">
        <v>254</v>
      </c>
      <c r="C28" s="29" t="s">
        <v>253</v>
      </c>
      <c r="D28" s="29" t="s">
        <v>45</v>
      </c>
      <c r="E28" s="29" t="s">
        <v>88</v>
      </c>
      <c r="F28" s="29" t="s">
        <v>89</v>
      </c>
      <c r="G28" s="29" t="s">
        <v>257</v>
      </c>
      <c r="H28" s="29" t="s">
        <v>258</v>
      </c>
      <c r="I28" s="111">
        <v>75766.15</v>
      </c>
      <c r="J28" s="111"/>
      <c r="K28" s="111"/>
      <c r="L28" s="111"/>
      <c r="M28" s="111"/>
      <c r="N28" s="111">
        <v>75766.15</v>
      </c>
      <c r="O28" s="111"/>
      <c r="P28" s="111"/>
      <c r="Q28" s="111"/>
      <c r="R28" s="111"/>
      <c r="S28" s="111"/>
      <c r="T28" s="111"/>
      <c r="U28" s="91"/>
      <c r="V28" s="111"/>
      <c r="W28" s="111"/>
    </row>
    <row r="29" ht="32.9" customHeight="1" spans="1:23">
      <c r="A29" s="29"/>
      <c r="B29" s="29"/>
      <c r="C29" s="29" t="s">
        <v>259</v>
      </c>
      <c r="D29" s="29"/>
      <c r="E29" s="29"/>
      <c r="F29" s="29"/>
      <c r="G29" s="29"/>
      <c r="H29" s="29"/>
      <c r="I29" s="111">
        <v>2155104</v>
      </c>
      <c r="J29" s="111"/>
      <c r="K29" s="111"/>
      <c r="L29" s="111"/>
      <c r="M29" s="111"/>
      <c r="N29" s="111">
        <v>2155104</v>
      </c>
      <c r="O29" s="111"/>
      <c r="P29" s="111"/>
      <c r="Q29" s="111"/>
      <c r="R29" s="111"/>
      <c r="S29" s="111"/>
      <c r="T29" s="111"/>
      <c r="U29" s="91"/>
      <c r="V29" s="111"/>
      <c r="W29" s="111"/>
    </row>
    <row r="30" ht="32.9" customHeight="1" spans="1:23">
      <c r="A30" s="29" t="s">
        <v>247</v>
      </c>
      <c r="B30" s="108" t="s">
        <v>260</v>
      </c>
      <c r="C30" s="29" t="s">
        <v>259</v>
      </c>
      <c r="D30" s="29" t="s">
        <v>45</v>
      </c>
      <c r="E30" s="29" t="s">
        <v>88</v>
      </c>
      <c r="F30" s="29" t="s">
        <v>89</v>
      </c>
      <c r="G30" s="29" t="s">
        <v>234</v>
      </c>
      <c r="H30" s="29" t="s">
        <v>235</v>
      </c>
      <c r="I30" s="111">
        <v>185476.67</v>
      </c>
      <c r="J30" s="111"/>
      <c r="K30" s="111"/>
      <c r="L30" s="111"/>
      <c r="M30" s="111"/>
      <c r="N30" s="111">
        <v>185476.67</v>
      </c>
      <c r="O30" s="111"/>
      <c r="P30" s="111"/>
      <c r="Q30" s="111"/>
      <c r="R30" s="111"/>
      <c r="S30" s="111"/>
      <c r="T30" s="111"/>
      <c r="U30" s="91"/>
      <c r="V30" s="111"/>
      <c r="W30" s="111"/>
    </row>
    <row r="31" ht="32.9" customHeight="1" spans="1:23">
      <c r="A31" s="29" t="s">
        <v>247</v>
      </c>
      <c r="B31" s="108" t="s">
        <v>260</v>
      </c>
      <c r="C31" s="29" t="s">
        <v>259</v>
      </c>
      <c r="D31" s="29" t="s">
        <v>45</v>
      </c>
      <c r="E31" s="29" t="s">
        <v>88</v>
      </c>
      <c r="F31" s="29" t="s">
        <v>89</v>
      </c>
      <c r="G31" s="29" t="s">
        <v>202</v>
      </c>
      <c r="H31" s="29" t="s">
        <v>203</v>
      </c>
      <c r="I31" s="111">
        <v>45000</v>
      </c>
      <c r="J31" s="111"/>
      <c r="K31" s="111"/>
      <c r="L31" s="111"/>
      <c r="M31" s="111"/>
      <c r="N31" s="111">
        <v>45000</v>
      </c>
      <c r="O31" s="111"/>
      <c r="P31" s="111"/>
      <c r="Q31" s="111"/>
      <c r="R31" s="111"/>
      <c r="S31" s="111"/>
      <c r="T31" s="111"/>
      <c r="U31" s="91"/>
      <c r="V31" s="111"/>
      <c r="W31" s="111"/>
    </row>
    <row r="32" ht="32.9" customHeight="1" spans="1:23">
      <c r="A32" s="29" t="s">
        <v>247</v>
      </c>
      <c r="B32" s="108" t="s">
        <v>260</v>
      </c>
      <c r="C32" s="29" t="s">
        <v>259</v>
      </c>
      <c r="D32" s="29" t="s">
        <v>45</v>
      </c>
      <c r="E32" s="29" t="s">
        <v>88</v>
      </c>
      <c r="F32" s="29" t="s">
        <v>89</v>
      </c>
      <c r="G32" s="29" t="s">
        <v>261</v>
      </c>
      <c r="H32" s="29" t="s">
        <v>262</v>
      </c>
      <c r="I32" s="111">
        <v>1924627.33</v>
      </c>
      <c r="J32" s="111"/>
      <c r="K32" s="111"/>
      <c r="L32" s="111"/>
      <c r="M32" s="111"/>
      <c r="N32" s="111">
        <v>1924627.33</v>
      </c>
      <c r="O32" s="111"/>
      <c r="P32" s="111"/>
      <c r="Q32" s="111"/>
      <c r="R32" s="111"/>
      <c r="S32" s="111"/>
      <c r="T32" s="111"/>
      <c r="U32" s="91"/>
      <c r="V32" s="111"/>
      <c r="W32" s="111"/>
    </row>
    <row r="33" ht="32.9" customHeight="1" spans="1:23">
      <c r="A33" s="29"/>
      <c r="B33" s="29"/>
      <c r="C33" s="29" t="s">
        <v>263</v>
      </c>
      <c r="D33" s="29"/>
      <c r="E33" s="29"/>
      <c r="F33" s="29"/>
      <c r="G33" s="29"/>
      <c r="H33" s="29"/>
      <c r="I33" s="111">
        <v>16590.56</v>
      </c>
      <c r="J33" s="111"/>
      <c r="K33" s="111"/>
      <c r="L33" s="111"/>
      <c r="M33" s="111"/>
      <c r="N33" s="111">
        <v>16590.56</v>
      </c>
      <c r="O33" s="111"/>
      <c r="P33" s="111"/>
      <c r="Q33" s="111"/>
      <c r="R33" s="111"/>
      <c r="S33" s="111"/>
      <c r="T33" s="111"/>
      <c r="U33" s="91"/>
      <c r="V33" s="111"/>
      <c r="W33" s="111"/>
    </row>
    <row r="34" ht="32.9" customHeight="1" spans="1:23">
      <c r="A34" s="29" t="s">
        <v>247</v>
      </c>
      <c r="B34" s="108" t="s">
        <v>264</v>
      </c>
      <c r="C34" s="29" t="s">
        <v>263</v>
      </c>
      <c r="D34" s="29" t="s">
        <v>45</v>
      </c>
      <c r="E34" s="29" t="s">
        <v>92</v>
      </c>
      <c r="F34" s="29" t="s">
        <v>93</v>
      </c>
      <c r="G34" s="29" t="s">
        <v>228</v>
      </c>
      <c r="H34" s="29" t="s">
        <v>229</v>
      </c>
      <c r="I34" s="111">
        <v>590.56</v>
      </c>
      <c r="J34" s="111"/>
      <c r="K34" s="111"/>
      <c r="L34" s="111"/>
      <c r="M34" s="111"/>
      <c r="N34" s="111">
        <v>590.56</v>
      </c>
      <c r="O34" s="111"/>
      <c r="P34" s="111"/>
      <c r="Q34" s="111"/>
      <c r="R34" s="111"/>
      <c r="S34" s="111"/>
      <c r="T34" s="111"/>
      <c r="U34" s="91"/>
      <c r="V34" s="111"/>
      <c r="W34" s="111"/>
    </row>
    <row r="35" ht="32.9" customHeight="1" spans="1:23">
      <c r="A35" s="29" t="s">
        <v>247</v>
      </c>
      <c r="B35" s="108" t="s">
        <v>264</v>
      </c>
      <c r="C35" s="29" t="s">
        <v>263</v>
      </c>
      <c r="D35" s="29" t="s">
        <v>45</v>
      </c>
      <c r="E35" s="29" t="s">
        <v>92</v>
      </c>
      <c r="F35" s="29" t="s">
        <v>93</v>
      </c>
      <c r="G35" s="29" t="s">
        <v>255</v>
      </c>
      <c r="H35" s="29" t="s">
        <v>256</v>
      </c>
      <c r="I35" s="111">
        <v>16000</v>
      </c>
      <c r="J35" s="111"/>
      <c r="K35" s="111"/>
      <c r="L35" s="111"/>
      <c r="M35" s="111"/>
      <c r="N35" s="111">
        <v>16000</v>
      </c>
      <c r="O35" s="111"/>
      <c r="P35" s="111"/>
      <c r="Q35" s="111"/>
      <c r="R35" s="111"/>
      <c r="S35" s="111"/>
      <c r="T35" s="111"/>
      <c r="U35" s="91"/>
      <c r="V35" s="111"/>
      <c r="W35" s="111"/>
    </row>
    <row r="36" ht="32.9" customHeight="1" spans="1:23">
      <c r="A36" s="29"/>
      <c r="B36" s="29"/>
      <c r="C36" s="29" t="s">
        <v>265</v>
      </c>
      <c r="D36" s="29"/>
      <c r="E36" s="29"/>
      <c r="F36" s="29"/>
      <c r="G36" s="29"/>
      <c r="H36" s="29"/>
      <c r="I36" s="111">
        <v>58800</v>
      </c>
      <c r="J36" s="111"/>
      <c r="K36" s="111"/>
      <c r="L36" s="111"/>
      <c r="M36" s="111"/>
      <c r="N36" s="111">
        <v>58800</v>
      </c>
      <c r="O36" s="111"/>
      <c r="P36" s="111"/>
      <c r="Q36" s="111"/>
      <c r="R36" s="111"/>
      <c r="S36" s="111"/>
      <c r="T36" s="111"/>
      <c r="U36" s="91"/>
      <c r="V36" s="111"/>
      <c r="W36" s="111"/>
    </row>
    <row r="37" ht="32.9" customHeight="1" spans="1:23">
      <c r="A37" s="29" t="s">
        <v>247</v>
      </c>
      <c r="B37" s="108" t="s">
        <v>266</v>
      </c>
      <c r="C37" s="29" t="s">
        <v>265</v>
      </c>
      <c r="D37" s="29" t="s">
        <v>45</v>
      </c>
      <c r="E37" s="29" t="s">
        <v>88</v>
      </c>
      <c r="F37" s="29" t="s">
        <v>89</v>
      </c>
      <c r="G37" s="29" t="s">
        <v>255</v>
      </c>
      <c r="H37" s="29" t="s">
        <v>256</v>
      </c>
      <c r="I37" s="111">
        <v>58800</v>
      </c>
      <c r="J37" s="111"/>
      <c r="K37" s="111"/>
      <c r="L37" s="111"/>
      <c r="M37" s="111"/>
      <c r="N37" s="111">
        <v>58800</v>
      </c>
      <c r="O37" s="111"/>
      <c r="P37" s="111"/>
      <c r="Q37" s="111"/>
      <c r="R37" s="111"/>
      <c r="S37" s="111"/>
      <c r="T37" s="111"/>
      <c r="U37" s="91"/>
      <c r="V37" s="111"/>
      <c r="W37" s="111"/>
    </row>
    <row r="38" ht="32.9" customHeight="1" spans="1:23">
      <c r="A38" s="29"/>
      <c r="B38" s="29"/>
      <c r="C38" s="29" t="s">
        <v>267</v>
      </c>
      <c r="D38" s="29"/>
      <c r="E38" s="29"/>
      <c r="F38" s="29"/>
      <c r="G38" s="29"/>
      <c r="H38" s="29"/>
      <c r="I38" s="111">
        <v>25000</v>
      </c>
      <c r="J38" s="111"/>
      <c r="K38" s="111"/>
      <c r="L38" s="111"/>
      <c r="M38" s="111"/>
      <c r="N38" s="111">
        <v>25000</v>
      </c>
      <c r="O38" s="111"/>
      <c r="P38" s="111"/>
      <c r="Q38" s="111"/>
      <c r="R38" s="111"/>
      <c r="S38" s="111"/>
      <c r="T38" s="111"/>
      <c r="U38" s="91"/>
      <c r="V38" s="111"/>
      <c r="W38" s="111"/>
    </row>
    <row r="39" ht="32.9" customHeight="1" spans="1:23">
      <c r="A39" s="29" t="s">
        <v>247</v>
      </c>
      <c r="B39" s="108" t="s">
        <v>268</v>
      </c>
      <c r="C39" s="29" t="s">
        <v>267</v>
      </c>
      <c r="D39" s="29" t="s">
        <v>45</v>
      </c>
      <c r="E39" s="29" t="s">
        <v>88</v>
      </c>
      <c r="F39" s="29" t="s">
        <v>89</v>
      </c>
      <c r="G39" s="29" t="s">
        <v>255</v>
      </c>
      <c r="H39" s="29" t="s">
        <v>256</v>
      </c>
      <c r="I39" s="111">
        <v>25000</v>
      </c>
      <c r="J39" s="111"/>
      <c r="K39" s="111"/>
      <c r="L39" s="111"/>
      <c r="M39" s="111"/>
      <c r="N39" s="111">
        <v>25000</v>
      </c>
      <c r="O39" s="111"/>
      <c r="P39" s="111"/>
      <c r="Q39" s="111"/>
      <c r="R39" s="111"/>
      <c r="S39" s="111"/>
      <c r="T39" s="111"/>
      <c r="U39" s="91"/>
      <c r="V39" s="111"/>
      <c r="W39" s="111"/>
    </row>
    <row r="40" ht="32.9" customHeight="1" spans="1:23">
      <c r="A40" s="29"/>
      <c r="B40" s="29"/>
      <c r="C40" s="29" t="s">
        <v>269</v>
      </c>
      <c r="D40" s="29"/>
      <c r="E40" s="29"/>
      <c r="F40" s="29"/>
      <c r="G40" s="29"/>
      <c r="H40" s="29"/>
      <c r="I40" s="111">
        <v>85624.13</v>
      </c>
      <c r="J40" s="111"/>
      <c r="K40" s="111"/>
      <c r="L40" s="111"/>
      <c r="M40" s="111"/>
      <c r="N40" s="111">
        <v>85624.13</v>
      </c>
      <c r="O40" s="111"/>
      <c r="P40" s="111"/>
      <c r="Q40" s="111"/>
      <c r="R40" s="111"/>
      <c r="S40" s="111"/>
      <c r="T40" s="111"/>
      <c r="U40" s="91"/>
      <c r="V40" s="111"/>
      <c r="W40" s="111"/>
    </row>
    <row r="41" ht="32.9" customHeight="1" spans="1:23">
      <c r="A41" s="29" t="s">
        <v>247</v>
      </c>
      <c r="B41" s="108" t="s">
        <v>270</v>
      </c>
      <c r="C41" s="29" t="s">
        <v>269</v>
      </c>
      <c r="D41" s="29" t="s">
        <v>45</v>
      </c>
      <c r="E41" s="29" t="s">
        <v>88</v>
      </c>
      <c r="F41" s="29" t="s">
        <v>89</v>
      </c>
      <c r="G41" s="29" t="s">
        <v>218</v>
      </c>
      <c r="H41" s="29" t="s">
        <v>219</v>
      </c>
      <c r="I41" s="111">
        <v>29002.13</v>
      </c>
      <c r="J41" s="111"/>
      <c r="K41" s="111"/>
      <c r="L41" s="111"/>
      <c r="M41" s="111"/>
      <c r="N41" s="111">
        <v>29002.13</v>
      </c>
      <c r="O41" s="111"/>
      <c r="P41" s="111"/>
      <c r="Q41" s="111"/>
      <c r="R41" s="111"/>
      <c r="S41" s="111"/>
      <c r="T41" s="111"/>
      <c r="U41" s="91"/>
      <c r="V41" s="111"/>
      <c r="W41" s="111"/>
    </row>
    <row r="42" ht="32.9" customHeight="1" spans="1:23">
      <c r="A42" s="29" t="s">
        <v>247</v>
      </c>
      <c r="B42" s="108" t="s">
        <v>270</v>
      </c>
      <c r="C42" s="29" t="s">
        <v>269</v>
      </c>
      <c r="D42" s="29" t="s">
        <v>45</v>
      </c>
      <c r="E42" s="29" t="s">
        <v>88</v>
      </c>
      <c r="F42" s="29" t="s">
        <v>89</v>
      </c>
      <c r="G42" s="29" t="s">
        <v>222</v>
      </c>
      <c r="H42" s="29" t="s">
        <v>223</v>
      </c>
      <c r="I42" s="111">
        <v>36280</v>
      </c>
      <c r="J42" s="111"/>
      <c r="K42" s="111"/>
      <c r="L42" s="111"/>
      <c r="M42" s="111"/>
      <c r="N42" s="111">
        <v>36280</v>
      </c>
      <c r="O42" s="111"/>
      <c r="P42" s="111"/>
      <c r="Q42" s="111"/>
      <c r="R42" s="111"/>
      <c r="S42" s="111"/>
      <c r="T42" s="111"/>
      <c r="U42" s="91"/>
      <c r="V42" s="111"/>
      <c r="W42" s="111"/>
    </row>
    <row r="43" ht="32.9" customHeight="1" spans="1:23">
      <c r="A43" s="29" t="s">
        <v>247</v>
      </c>
      <c r="B43" s="108" t="s">
        <v>270</v>
      </c>
      <c r="C43" s="29" t="s">
        <v>269</v>
      </c>
      <c r="D43" s="29" t="s">
        <v>45</v>
      </c>
      <c r="E43" s="29" t="s">
        <v>88</v>
      </c>
      <c r="F43" s="29" t="s">
        <v>89</v>
      </c>
      <c r="G43" s="29" t="s">
        <v>228</v>
      </c>
      <c r="H43" s="29" t="s">
        <v>229</v>
      </c>
      <c r="I43" s="111">
        <v>1000</v>
      </c>
      <c r="J43" s="111"/>
      <c r="K43" s="111"/>
      <c r="L43" s="111"/>
      <c r="M43" s="111"/>
      <c r="N43" s="111">
        <v>1000</v>
      </c>
      <c r="O43" s="111"/>
      <c r="P43" s="111"/>
      <c r="Q43" s="111"/>
      <c r="R43" s="111"/>
      <c r="S43" s="111"/>
      <c r="T43" s="111"/>
      <c r="U43" s="91"/>
      <c r="V43" s="111"/>
      <c r="W43" s="111"/>
    </row>
    <row r="44" ht="32.9" customHeight="1" spans="1:23">
      <c r="A44" s="29" t="s">
        <v>247</v>
      </c>
      <c r="B44" s="108" t="s">
        <v>270</v>
      </c>
      <c r="C44" s="29" t="s">
        <v>269</v>
      </c>
      <c r="D44" s="29" t="s">
        <v>45</v>
      </c>
      <c r="E44" s="29" t="s">
        <v>88</v>
      </c>
      <c r="F44" s="29" t="s">
        <v>89</v>
      </c>
      <c r="G44" s="29" t="s">
        <v>202</v>
      </c>
      <c r="H44" s="29" t="s">
        <v>203</v>
      </c>
      <c r="I44" s="111">
        <v>19342</v>
      </c>
      <c r="J44" s="111"/>
      <c r="K44" s="111"/>
      <c r="L44" s="111"/>
      <c r="M44" s="111"/>
      <c r="N44" s="111">
        <v>19342</v>
      </c>
      <c r="O44" s="111"/>
      <c r="P44" s="111"/>
      <c r="Q44" s="111"/>
      <c r="R44" s="111"/>
      <c r="S44" s="111"/>
      <c r="T44" s="111"/>
      <c r="U44" s="91"/>
      <c r="V44" s="111"/>
      <c r="W44" s="111"/>
    </row>
    <row r="45" ht="32.9" customHeight="1" spans="1:23">
      <c r="A45" s="29"/>
      <c r="B45" s="29"/>
      <c r="C45" s="29" t="s">
        <v>271</v>
      </c>
      <c r="D45" s="29"/>
      <c r="E45" s="29"/>
      <c r="F45" s="29"/>
      <c r="G45" s="29"/>
      <c r="H45" s="29"/>
      <c r="I45" s="111">
        <v>314014</v>
      </c>
      <c r="J45" s="111"/>
      <c r="K45" s="111"/>
      <c r="L45" s="111"/>
      <c r="M45" s="111"/>
      <c r="N45" s="111">
        <v>314014</v>
      </c>
      <c r="O45" s="111"/>
      <c r="P45" s="111"/>
      <c r="Q45" s="111"/>
      <c r="R45" s="111"/>
      <c r="S45" s="111"/>
      <c r="T45" s="111"/>
      <c r="U45" s="91"/>
      <c r="V45" s="111"/>
      <c r="W45" s="111"/>
    </row>
    <row r="46" ht="32.9" customHeight="1" spans="1:23">
      <c r="A46" s="29" t="s">
        <v>247</v>
      </c>
      <c r="B46" s="108" t="s">
        <v>272</v>
      </c>
      <c r="C46" s="29" t="s">
        <v>271</v>
      </c>
      <c r="D46" s="29" t="s">
        <v>45</v>
      </c>
      <c r="E46" s="29" t="s">
        <v>94</v>
      </c>
      <c r="F46" s="29" t="s">
        <v>95</v>
      </c>
      <c r="G46" s="29" t="s">
        <v>218</v>
      </c>
      <c r="H46" s="29" t="s">
        <v>219</v>
      </c>
      <c r="I46" s="111">
        <v>220546.5</v>
      </c>
      <c r="J46" s="111"/>
      <c r="K46" s="111"/>
      <c r="L46" s="111"/>
      <c r="M46" s="111"/>
      <c r="N46" s="111">
        <v>220546.5</v>
      </c>
      <c r="O46" s="111"/>
      <c r="P46" s="111"/>
      <c r="Q46" s="111"/>
      <c r="R46" s="111"/>
      <c r="S46" s="111"/>
      <c r="T46" s="111"/>
      <c r="U46" s="91"/>
      <c r="V46" s="111"/>
      <c r="W46" s="111"/>
    </row>
    <row r="47" ht="32.9" customHeight="1" spans="1:23">
      <c r="A47" s="29" t="s">
        <v>247</v>
      </c>
      <c r="B47" s="108" t="s">
        <v>272</v>
      </c>
      <c r="C47" s="29" t="s">
        <v>271</v>
      </c>
      <c r="D47" s="29" t="s">
        <v>45</v>
      </c>
      <c r="E47" s="29" t="s">
        <v>94</v>
      </c>
      <c r="F47" s="29" t="s">
        <v>95</v>
      </c>
      <c r="G47" s="29" t="s">
        <v>232</v>
      </c>
      <c r="H47" s="29" t="s">
        <v>233</v>
      </c>
      <c r="I47" s="111">
        <v>55790</v>
      </c>
      <c r="J47" s="111"/>
      <c r="K47" s="111"/>
      <c r="L47" s="111"/>
      <c r="M47" s="111"/>
      <c r="N47" s="111">
        <v>55790</v>
      </c>
      <c r="O47" s="111"/>
      <c r="P47" s="111"/>
      <c r="Q47" s="111"/>
      <c r="R47" s="111"/>
      <c r="S47" s="111"/>
      <c r="T47" s="111"/>
      <c r="U47" s="91"/>
      <c r="V47" s="111"/>
      <c r="W47" s="111"/>
    </row>
    <row r="48" ht="32.9" customHeight="1" spans="1:23">
      <c r="A48" s="29" t="s">
        <v>247</v>
      </c>
      <c r="B48" s="108" t="s">
        <v>272</v>
      </c>
      <c r="C48" s="29" t="s">
        <v>271</v>
      </c>
      <c r="D48" s="29" t="s">
        <v>45</v>
      </c>
      <c r="E48" s="29" t="s">
        <v>94</v>
      </c>
      <c r="F48" s="29" t="s">
        <v>95</v>
      </c>
      <c r="G48" s="29" t="s">
        <v>202</v>
      </c>
      <c r="H48" s="29" t="s">
        <v>203</v>
      </c>
      <c r="I48" s="111">
        <v>37677.5</v>
      </c>
      <c r="J48" s="111"/>
      <c r="K48" s="111"/>
      <c r="L48" s="111"/>
      <c r="M48" s="111"/>
      <c r="N48" s="111">
        <v>37677.5</v>
      </c>
      <c r="O48" s="111"/>
      <c r="P48" s="111"/>
      <c r="Q48" s="111"/>
      <c r="R48" s="111"/>
      <c r="S48" s="111"/>
      <c r="T48" s="111"/>
      <c r="U48" s="91"/>
      <c r="V48" s="111"/>
      <c r="W48" s="111"/>
    </row>
    <row r="49" ht="32.9" customHeight="1" spans="1:23">
      <c r="A49" s="29"/>
      <c r="B49" s="29"/>
      <c r="C49" s="29" t="s">
        <v>273</v>
      </c>
      <c r="D49" s="29"/>
      <c r="E49" s="29"/>
      <c r="F49" s="29"/>
      <c r="G49" s="29"/>
      <c r="H49" s="29"/>
      <c r="I49" s="111">
        <v>906018.73</v>
      </c>
      <c r="J49" s="111"/>
      <c r="K49" s="111"/>
      <c r="L49" s="111"/>
      <c r="M49" s="111"/>
      <c r="N49" s="111">
        <v>906018.73</v>
      </c>
      <c r="O49" s="111"/>
      <c r="P49" s="111"/>
      <c r="Q49" s="111"/>
      <c r="R49" s="111"/>
      <c r="S49" s="111"/>
      <c r="T49" s="111"/>
      <c r="U49" s="91"/>
      <c r="V49" s="111"/>
      <c r="W49" s="111"/>
    </row>
    <row r="50" ht="32.9" customHeight="1" spans="1:23">
      <c r="A50" s="29" t="s">
        <v>247</v>
      </c>
      <c r="B50" s="108" t="s">
        <v>274</v>
      </c>
      <c r="C50" s="29" t="s">
        <v>273</v>
      </c>
      <c r="D50" s="29" t="s">
        <v>45</v>
      </c>
      <c r="E50" s="29" t="s">
        <v>94</v>
      </c>
      <c r="F50" s="29" t="s">
        <v>95</v>
      </c>
      <c r="G50" s="29" t="s">
        <v>218</v>
      </c>
      <c r="H50" s="29" t="s">
        <v>219</v>
      </c>
      <c r="I50" s="111">
        <v>1311.08</v>
      </c>
      <c r="J50" s="111"/>
      <c r="K50" s="111"/>
      <c r="L50" s="111"/>
      <c r="M50" s="111"/>
      <c r="N50" s="111">
        <v>1311.08</v>
      </c>
      <c r="O50" s="111"/>
      <c r="P50" s="111"/>
      <c r="Q50" s="111"/>
      <c r="R50" s="111"/>
      <c r="S50" s="111"/>
      <c r="T50" s="111"/>
      <c r="U50" s="91"/>
      <c r="V50" s="111"/>
      <c r="W50" s="111"/>
    </row>
    <row r="51" ht="32.9" customHeight="1" spans="1:23">
      <c r="A51" s="29" t="s">
        <v>247</v>
      </c>
      <c r="B51" s="108" t="s">
        <v>274</v>
      </c>
      <c r="C51" s="29" t="s">
        <v>273</v>
      </c>
      <c r="D51" s="29" t="s">
        <v>45</v>
      </c>
      <c r="E51" s="29" t="s">
        <v>94</v>
      </c>
      <c r="F51" s="29" t="s">
        <v>95</v>
      </c>
      <c r="G51" s="29" t="s">
        <v>222</v>
      </c>
      <c r="H51" s="29" t="s">
        <v>223</v>
      </c>
      <c r="I51" s="111">
        <v>158707.65</v>
      </c>
      <c r="J51" s="111"/>
      <c r="K51" s="111"/>
      <c r="L51" s="111"/>
      <c r="M51" s="111"/>
      <c r="N51" s="111">
        <v>158707.65</v>
      </c>
      <c r="O51" s="111"/>
      <c r="P51" s="111"/>
      <c r="Q51" s="111"/>
      <c r="R51" s="111"/>
      <c r="S51" s="111"/>
      <c r="T51" s="111"/>
      <c r="U51" s="91"/>
      <c r="V51" s="111"/>
      <c r="W51" s="111"/>
    </row>
    <row r="52" ht="32.9" customHeight="1" spans="1:23">
      <c r="A52" s="29" t="s">
        <v>247</v>
      </c>
      <c r="B52" s="108" t="s">
        <v>274</v>
      </c>
      <c r="C52" s="29" t="s">
        <v>273</v>
      </c>
      <c r="D52" s="29" t="s">
        <v>45</v>
      </c>
      <c r="E52" s="29" t="s">
        <v>94</v>
      </c>
      <c r="F52" s="29" t="s">
        <v>95</v>
      </c>
      <c r="G52" s="29" t="s">
        <v>234</v>
      </c>
      <c r="H52" s="29" t="s">
        <v>235</v>
      </c>
      <c r="I52" s="111">
        <v>746000</v>
      </c>
      <c r="J52" s="111"/>
      <c r="K52" s="111"/>
      <c r="L52" s="111"/>
      <c r="M52" s="111"/>
      <c r="N52" s="111">
        <v>746000</v>
      </c>
      <c r="O52" s="111"/>
      <c r="P52" s="111"/>
      <c r="Q52" s="111"/>
      <c r="R52" s="111"/>
      <c r="S52" s="111"/>
      <c r="T52" s="111"/>
      <c r="U52" s="91"/>
      <c r="V52" s="111"/>
      <c r="W52" s="111"/>
    </row>
    <row r="53" ht="32.9" customHeight="1" spans="1:23">
      <c r="A53" s="29"/>
      <c r="B53" s="29"/>
      <c r="C53" s="29" t="s">
        <v>275</v>
      </c>
      <c r="D53" s="29"/>
      <c r="E53" s="29"/>
      <c r="F53" s="29"/>
      <c r="G53" s="29"/>
      <c r="H53" s="29"/>
      <c r="I53" s="111">
        <v>445352</v>
      </c>
      <c r="J53" s="111"/>
      <c r="K53" s="111"/>
      <c r="L53" s="111"/>
      <c r="M53" s="111"/>
      <c r="N53" s="111">
        <v>445352</v>
      </c>
      <c r="O53" s="111"/>
      <c r="P53" s="111"/>
      <c r="Q53" s="111"/>
      <c r="R53" s="111"/>
      <c r="S53" s="111"/>
      <c r="T53" s="111"/>
      <c r="U53" s="91"/>
      <c r="V53" s="111"/>
      <c r="W53" s="111"/>
    </row>
    <row r="54" ht="32.9" customHeight="1" spans="1:23">
      <c r="A54" s="29" t="s">
        <v>247</v>
      </c>
      <c r="B54" s="108" t="s">
        <v>276</v>
      </c>
      <c r="C54" s="29" t="s">
        <v>275</v>
      </c>
      <c r="D54" s="29" t="s">
        <v>45</v>
      </c>
      <c r="E54" s="29" t="s">
        <v>88</v>
      </c>
      <c r="F54" s="29" t="s">
        <v>89</v>
      </c>
      <c r="G54" s="29" t="s">
        <v>218</v>
      </c>
      <c r="H54" s="29" t="s">
        <v>219</v>
      </c>
      <c r="I54" s="111">
        <v>5000</v>
      </c>
      <c r="J54" s="111"/>
      <c r="K54" s="111"/>
      <c r="L54" s="111"/>
      <c r="M54" s="111"/>
      <c r="N54" s="111">
        <v>5000</v>
      </c>
      <c r="O54" s="111"/>
      <c r="P54" s="111"/>
      <c r="Q54" s="111"/>
      <c r="R54" s="111"/>
      <c r="S54" s="111"/>
      <c r="T54" s="111"/>
      <c r="U54" s="91"/>
      <c r="V54" s="111"/>
      <c r="W54" s="111"/>
    </row>
    <row r="55" ht="32.9" customHeight="1" spans="1:23">
      <c r="A55" s="29" t="s">
        <v>247</v>
      </c>
      <c r="B55" s="108" t="s">
        <v>276</v>
      </c>
      <c r="C55" s="29" t="s">
        <v>275</v>
      </c>
      <c r="D55" s="29" t="s">
        <v>45</v>
      </c>
      <c r="E55" s="29" t="s">
        <v>88</v>
      </c>
      <c r="F55" s="29" t="s">
        <v>89</v>
      </c>
      <c r="G55" s="29" t="s">
        <v>220</v>
      </c>
      <c r="H55" s="29" t="s">
        <v>221</v>
      </c>
      <c r="I55" s="111">
        <v>40000</v>
      </c>
      <c r="J55" s="111"/>
      <c r="K55" s="111"/>
      <c r="L55" s="111"/>
      <c r="M55" s="111"/>
      <c r="N55" s="111">
        <v>40000</v>
      </c>
      <c r="O55" s="111"/>
      <c r="P55" s="111"/>
      <c r="Q55" s="111"/>
      <c r="R55" s="111"/>
      <c r="S55" s="111"/>
      <c r="T55" s="111"/>
      <c r="U55" s="91"/>
      <c r="V55" s="111"/>
      <c r="W55" s="111"/>
    </row>
    <row r="56" ht="32.9" customHeight="1" spans="1:23">
      <c r="A56" s="29" t="s">
        <v>247</v>
      </c>
      <c r="B56" s="108" t="s">
        <v>276</v>
      </c>
      <c r="C56" s="29" t="s">
        <v>275</v>
      </c>
      <c r="D56" s="29" t="s">
        <v>45</v>
      </c>
      <c r="E56" s="29" t="s">
        <v>88</v>
      </c>
      <c r="F56" s="29" t="s">
        <v>89</v>
      </c>
      <c r="G56" s="29" t="s">
        <v>228</v>
      </c>
      <c r="H56" s="29" t="s">
        <v>229</v>
      </c>
      <c r="I56" s="111">
        <v>40000</v>
      </c>
      <c r="J56" s="111"/>
      <c r="K56" s="111"/>
      <c r="L56" s="111"/>
      <c r="M56" s="111"/>
      <c r="N56" s="111">
        <v>40000</v>
      </c>
      <c r="O56" s="111"/>
      <c r="P56" s="111"/>
      <c r="Q56" s="111"/>
      <c r="R56" s="111"/>
      <c r="S56" s="111"/>
      <c r="T56" s="111"/>
      <c r="U56" s="91"/>
      <c r="V56" s="111"/>
      <c r="W56" s="111"/>
    </row>
    <row r="57" ht="32.9" customHeight="1" spans="1:23">
      <c r="A57" s="29" t="s">
        <v>247</v>
      </c>
      <c r="B57" s="108" t="s">
        <v>276</v>
      </c>
      <c r="C57" s="29" t="s">
        <v>275</v>
      </c>
      <c r="D57" s="29" t="s">
        <v>45</v>
      </c>
      <c r="E57" s="29" t="s">
        <v>88</v>
      </c>
      <c r="F57" s="29" t="s">
        <v>89</v>
      </c>
      <c r="G57" s="29" t="s">
        <v>232</v>
      </c>
      <c r="H57" s="29" t="s">
        <v>233</v>
      </c>
      <c r="I57" s="111">
        <v>108952</v>
      </c>
      <c r="J57" s="111"/>
      <c r="K57" s="111"/>
      <c r="L57" s="111"/>
      <c r="M57" s="111"/>
      <c r="N57" s="111">
        <v>108952</v>
      </c>
      <c r="O57" s="111"/>
      <c r="P57" s="111"/>
      <c r="Q57" s="111"/>
      <c r="R57" s="111"/>
      <c r="S57" s="111"/>
      <c r="T57" s="111"/>
      <c r="U57" s="91"/>
      <c r="V57" s="111"/>
      <c r="W57" s="111"/>
    </row>
    <row r="58" ht="32.9" customHeight="1" spans="1:23">
      <c r="A58" s="29" t="s">
        <v>247</v>
      </c>
      <c r="B58" s="108" t="s">
        <v>276</v>
      </c>
      <c r="C58" s="29" t="s">
        <v>275</v>
      </c>
      <c r="D58" s="29" t="s">
        <v>45</v>
      </c>
      <c r="E58" s="29" t="s">
        <v>88</v>
      </c>
      <c r="F58" s="29" t="s">
        <v>89</v>
      </c>
      <c r="G58" s="29" t="s">
        <v>234</v>
      </c>
      <c r="H58" s="29" t="s">
        <v>235</v>
      </c>
      <c r="I58" s="111">
        <v>241400</v>
      </c>
      <c r="J58" s="111"/>
      <c r="K58" s="111"/>
      <c r="L58" s="111"/>
      <c r="M58" s="111"/>
      <c r="N58" s="111">
        <v>241400</v>
      </c>
      <c r="O58" s="111"/>
      <c r="P58" s="111"/>
      <c r="Q58" s="111"/>
      <c r="R58" s="111"/>
      <c r="S58" s="111"/>
      <c r="T58" s="111"/>
      <c r="U58" s="91"/>
      <c r="V58" s="111"/>
      <c r="W58" s="111"/>
    </row>
    <row r="59" ht="32.9" customHeight="1" spans="1:23">
      <c r="A59" s="29" t="s">
        <v>247</v>
      </c>
      <c r="B59" s="108" t="s">
        <v>276</v>
      </c>
      <c r="C59" s="29" t="s">
        <v>275</v>
      </c>
      <c r="D59" s="29" t="s">
        <v>45</v>
      </c>
      <c r="E59" s="29" t="s">
        <v>88</v>
      </c>
      <c r="F59" s="29" t="s">
        <v>89</v>
      </c>
      <c r="G59" s="29" t="s">
        <v>202</v>
      </c>
      <c r="H59" s="29" t="s">
        <v>203</v>
      </c>
      <c r="I59" s="111">
        <v>10000</v>
      </c>
      <c r="J59" s="111"/>
      <c r="K59" s="111"/>
      <c r="L59" s="111"/>
      <c r="M59" s="111"/>
      <c r="N59" s="111">
        <v>10000</v>
      </c>
      <c r="O59" s="111"/>
      <c r="P59" s="111"/>
      <c r="Q59" s="111"/>
      <c r="R59" s="111"/>
      <c r="S59" s="111"/>
      <c r="T59" s="111"/>
      <c r="U59" s="91"/>
      <c r="V59" s="111"/>
      <c r="W59" s="111"/>
    </row>
    <row r="60" ht="32.9" customHeight="1" spans="1:23">
      <c r="A60" s="29"/>
      <c r="B60" s="29"/>
      <c r="C60" s="29" t="s">
        <v>277</v>
      </c>
      <c r="D60" s="29"/>
      <c r="E60" s="29"/>
      <c r="F60" s="29"/>
      <c r="G60" s="29"/>
      <c r="H60" s="29"/>
      <c r="I60" s="111">
        <v>188813000</v>
      </c>
      <c r="J60" s="111"/>
      <c r="K60" s="111"/>
      <c r="L60" s="111"/>
      <c r="M60" s="111"/>
      <c r="N60" s="111"/>
      <c r="O60" s="111"/>
      <c r="P60" s="111"/>
      <c r="Q60" s="111"/>
      <c r="R60" s="111">
        <v>188813000</v>
      </c>
      <c r="S60" s="111">
        <v>188813000</v>
      </c>
      <c r="T60" s="111"/>
      <c r="U60" s="91"/>
      <c r="V60" s="111"/>
      <c r="W60" s="111"/>
    </row>
    <row r="61" ht="32.9" customHeight="1" spans="1:23">
      <c r="A61" s="29" t="s">
        <v>278</v>
      </c>
      <c r="B61" s="108" t="s">
        <v>279</v>
      </c>
      <c r="C61" s="29" t="s">
        <v>277</v>
      </c>
      <c r="D61" s="29" t="s">
        <v>45</v>
      </c>
      <c r="E61" s="29" t="s">
        <v>88</v>
      </c>
      <c r="F61" s="29" t="s">
        <v>89</v>
      </c>
      <c r="G61" s="29" t="s">
        <v>190</v>
      </c>
      <c r="H61" s="29" t="s">
        <v>189</v>
      </c>
      <c r="I61" s="111">
        <v>188813000</v>
      </c>
      <c r="J61" s="111"/>
      <c r="K61" s="111"/>
      <c r="L61" s="111"/>
      <c r="M61" s="111"/>
      <c r="N61" s="111"/>
      <c r="O61" s="111"/>
      <c r="P61" s="111"/>
      <c r="Q61" s="111"/>
      <c r="R61" s="111">
        <v>188813000</v>
      </c>
      <c r="S61" s="111">
        <v>188813000</v>
      </c>
      <c r="T61" s="111"/>
      <c r="U61" s="91"/>
      <c r="V61" s="111"/>
      <c r="W61" s="111"/>
    </row>
    <row r="62" ht="32.9" customHeight="1" spans="1:23">
      <c r="A62" s="29"/>
      <c r="B62" s="29"/>
      <c r="C62" s="29" t="s">
        <v>280</v>
      </c>
      <c r="D62" s="29"/>
      <c r="E62" s="29"/>
      <c r="F62" s="29"/>
      <c r="G62" s="29"/>
      <c r="H62" s="29"/>
      <c r="I62" s="111">
        <v>576591.21</v>
      </c>
      <c r="J62" s="111"/>
      <c r="K62" s="111"/>
      <c r="L62" s="111"/>
      <c r="M62" s="111"/>
      <c r="N62" s="111"/>
      <c r="O62" s="111"/>
      <c r="P62" s="111"/>
      <c r="Q62" s="111"/>
      <c r="R62" s="111">
        <v>576591.21</v>
      </c>
      <c r="S62" s="111">
        <v>576591.21</v>
      </c>
      <c r="T62" s="111"/>
      <c r="U62" s="91"/>
      <c r="V62" s="111"/>
      <c r="W62" s="111"/>
    </row>
    <row r="63" ht="32.9" customHeight="1" spans="1:23">
      <c r="A63" s="29" t="s">
        <v>281</v>
      </c>
      <c r="B63" s="108" t="s">
        <v>282</v>
      </c>
      <c r="C63" s="29" t="s">
        <v>280</v>
      </c>
      <c r="D63" s="29" t="s">
        <v>45</v>
      </c>
      <c r="E63" s="29" t="s">
        <v>88</v>
      </c>
      <c r="F63" s="29" t="s">
        <v>89</v>
      </c>
      <c r="G63" s="29" t="s">
        <v>283</v>
      </c>
      <c r="H63" s="29" t="s">
        <v>284</v>
      </c>
      <c r="I63" s="111">
        <v>576591.21</v>
      </c>
      <c r="J63" s="111"/>
      <c r="K63" s="111"/>
      <c r="L63" s="111"/>
      <c r="M63" s="111"/>
      <c r="N63" s="111"/>
      <c r="O63" s="111"/>
      <c r="P63" s="111"/>
      <c r="Q63" s="111"/>
      <c r="R63" s="111">
        <v>576591.21</v>
      </c>
      <c r="S63" s="111">
        <v>576591.21</v>
      </c>
      <c r="T63" s="111"/>
      <c r="U63" s="91"/>
      <c r="V63" s="111"/>
      <c r="W63" s="111"/>
    </row>
    <row r="64" ht="32.9" customHeight="1" spans="1:23">
      <c r="A64" s="29"/>
      <c r="B64" s="29"/>
      <c r="C64" s="29" t="s">
        <v>285</v>
      </c>
      <c r="D64" s="29"/>
      <c r="E64" s="29"/>
      <c r="F64" s="29"/>
      <c r="G64" s="29"/>
      <c r="H64" s="29"/>
      <c r="I64" s="111">
        <v>110773474</v>
      </c>
      <c r="J64" s="111"/>
      <c r="K64" s="111"/>
      <c r="L64" s="111"/>
      <c r="M64" s="111"/>
      <c r="N64" s="111"/>
      <c r="O64" s="111"/>
      <c r="P64" s="111"/>
      <c r="Q64" s="111"/>
      <c r="R64" s="111">
        <v>110773474</v>
      </c>
      <c r="S64" s="111">
        <v>110773474</v>
      </c>
      <c r="T64" s="111"/>
      <c r="U64" s="91"/>
      <c r="V64" s="111"/>
      <c r="W64" s="111"/>
    </row>
    <row r="65" ht="32.9" customHeight="1" spans="1:23">
      <c r="A65" s="29" t="s">
        <v>247</v>
      </c>
      <c r="B65" s="108" t="s">
        <v>286</v>
      </c>
      <c r="C65" s="29" t="s">
        <v>285</v>
      </c>
      <c r="D65" s="29" t="s">
        <v>45</v>
      </c>
      <c r="E65" s="29" t="s">
        <v>88</v>
      </c>
      <c r="F65" s="29" t="s">
        <v>89</v>
      </c>
      <c r="G65" s="29" t="s">
        <v>287</v>
      </c>
      <c r="H65" s="29" t="s">
        <v>288</v>
      </c>
      <c r="I65" s="111">
        <v>13110596</v>
      </c>
      <c r="J65" s="111"/>
      <c r="K65" s="111"/>
      <c r="L65" s="111"/>
      <c r="M65" s="111"/>
      <c r="N65" s="111"/>
      <c r="O65" s="111"/>
      <c r="P65" s="111"/>
      <c r="Q65" s="111"/>
      <c r="R65" s="111">
        <v>13110596</v>
      </c>
      <c r="S65" s="111">
        <v>13110596</v>
      </c>
      <c r="T65" s="111"/>
      <c r="U65" s="91"/>
      <c r="V65" s="111"/>
      <c r="W65" s="111"/>
    </row>
    <row r="66" ht="32.9" customHeight="1" spans="1:23">
      <c r="A66" s="29" t="s">
        <v>247</v>
      </c>
      <c r="B66" s="108" t="s">
        <v>286</v>
      </c>
      <c r="C66" s="29" t="s">
        <v>285</v>
      </c>
      <c r="D66" s="29" t="s">
        <v>45</v>
      </c>
      <c r="E66" s="29" t="s">
        <v>88</v>
      </c>
      <c r="F66" s="29" t="s">
        <v>89</v>
      </c>
      <c r="G66" s="29" t="s">
        <v>255</v>
      </c>
      <c r="H66" s="29" t="s">
        <v>256</v>
      </c>
      <c r="I66" s="111">
        <v>77010878</v>
      </c>
      <c r="J66" s="111"/>
      <c r="K66" s="111"/>
      <c r="L66" s="111"/>
      <c r="M66" s="111"/>
      <c r="N66" s="111"/>
      <c r="O66" s="111"/>
      <c r="P66" s="111"/>
      <c r="Q66" s="111"/>
      <c r="R66" s="111">
        <v>77010878</v>
      </c>
      <c r="S66" s="111">
        <v>77010878</v>
      </c>
      <c r="T66" s="111"/>
      <c r="U66" s="91"/>
      <c r="V66" s="111"/>
      <c r="W66" s="111"/>
    </row>
    <row r="67" ht="32.9" customHeight="1" spans="1:23">
      <c r="A67" s="29" t="s">
        <v>247</v>
      </c>
      <c r="B67" s="108" t="s">
        <v>286</v>
      </c>
      <c r="C67" s="29" t="s">
        <v>285</v>
      </c>
      <c r="D67" s="29" t="s">
        <v>45</v>
      </c>
      <c r="E67" s="29" t="s">
        <v>88</v>
      </c>
      <c r="F67" s="29" t="s">
        <v>89</v>
      </c>
      <c r="G67" s="29" t="s">
        <v>257</v>
      </c>
      <c r="H67" s="29" t="s">
        <v>258</v>
      </c>
      <c r="I67" s="111">
        <v>20652000</v>
      </c>
      <c r="J67" s="111"/>
      <c r="K67" s="111"/>
      <c r="L67" s="111"/>
      <c r="M67" s="111"/>
      <c r="N67" s="111"/>
      <c r="O67" s="111"/>
      <c r="P67" s="111"/>
      <c r="Q67" s="111"/>
      <c r="R67" s="111">
        <v>20652000</v>
      </c>
      <c r="S67" s="111">
        <v>20652000</v>
      </c>
      <c r="T67" s="111"/>
      <c r="U67" s="91"/>
      <c r="V67" s="111"/>
      <c r="W67" s="111"/>
    </row>
    <row r="68" ht="32.9" customHeight="1" spans="1:23">
      <c r="A68" s="29"/>
      <c r="B68" s="29"/>
      <c r="C68" s="29" t="s">
        <v>289</v>
      </c>
      <c r="D68" s="29"/>
      <c r="E68" s="29"/>
      <c r="F68" s="29"/>
      <c r="G68" s="29"/>
      <c r="H68" s="29"/>
      <c r="I68" s="111">
        <v>540625.26</v>
      </c>
      <c r="J68" s="111">
        <v>365700</v>
      </c>
      <c r="K68" s="111">
        <v>365700</v>
      </c>
      <c r="L68" s="111"/>
      <c r="M68" s="111"/>
      <c r="N68" s="111">
        <v>174925.26</v>
      </c>
      <c r="O68" s="111"/>
      <c r="P68" s="111"/>
      <c r="Q68" s="111"/>
      <c r="R68" s="111"/>
      <c r="S68" s="111"/>
      <c r="T68" s="111"/>
      <c r="U68" s="91"/>
      <c r="V68" s="111"/>
      <c r="W68" s="111"/>
    </row>
    <row r="69" ht="32.9" customHeight="1" spans="1:23">
      <c r="A69" s="29" t="s">
        <v>247</v>
      </c>
      <c r="B69" s="108" t="s">
        <v>290</v>
      </c>
      <c r="C69" s="29" t="s">
        <v>289</v>
      </c>
      <c r="D69" s="29" t="s">
        <v>45</v>
      </c>
      <c r="E69" s="29" t="s">
        <v>88</v>
      </c>
      <c r="F69" s="29" t="s">
        <v>89</v>
      </c>
      <c r="G69" s="29" t="s">
        <v>218</v>
      </c>
      <c r="H69" s="29" t="s">
        <v>219</v>
      </c>
      <c r="I69" s="111">
        <v>111525.26</v>
      </c>
      <c r="J69" s="111">
        <v>38640</v>
      </c>
      <c r="K69" s="111">
        <v>38640</v>
      </c>
      <c r="L69" s="111"/>
      <c r="M69" s="111"/>
      <c r="N69" s="111">
        <v>72885.26</v>
      </c>
      <c r="O69" s="111"/>
      <c r="P69" s="111"/>
      <c r="Q69" s="111"/>
      <c r="R69" s="111"/>
      <c r="S69" s="111"/>
      <c r="T69" s="111"/>
      <c r="U69" s="91"/>
      <c r="V69" s="111"/>
      <c r="W69" s="111"/>
    </row>
    <row r="70" ht="32.9" customHeight="1" spans="1:23">
      <c r="A70" s="29" t="s">
        <v>247</v>
      </c>
      <c r="B70" s="108" t="s">
        <v>290</v>
      </c>
      <c r="C70" s="29" t="s">
        <v>289</v>
      </c>
      <c r="D70" s="29" t="s">
        <v>45</v>
      </c>
      <c r="E70" s="29" t="s">
        <v>88</v>
      </c>
      <c r="F70" s="29" t="s">
        <v>89</v>
      </c>
      <c r="G70" s="29" t="s">
        <v>222</v>
      </c>
      <c r="H70" s="29" t="s">
        <v>223</v>
      </c>
      <c r="I70" s="111">
        <v>23360</v>
      </c>
      <c r="J70" s="111">
        <v>23360</v>
      </c>
      <c r="K70" s="111">
        <v>23360</v>
      </c>
      <c r="L70" s="111"/>
      <c r="M70" s="111"/>
      <c r="N70" s="111"/>
      <c r="O70" s="111"/>
      <c r="P70" s="111"/>
      <c r="Q70" s="111"/>
      <c r="R70" s="111"/>
      <c r="S70" s="111"/>
      <c r="T70" s="111"/>
      <c r="U70" s="91"/>
      <c r="V70" s="111"/>
      <c r="W70" s="111"/>
    </row>
    <row r="71" ht="32.9" customHeight="1" spans="1:23">
      <c r="A71" s="29" t="s">
        <v>247</v>
      </c>
      <c r="B71" s="108" t="s">
        <v>290</v>
      </c>
      <c r="C71" s="29" t="s">
        <v>289</v>
      </c>
      <c r="D71" s="29" t="s">
        <v>45</v>
      </c>
      <c r="E71" s="29" t="s">
        <v>88</v>
      </c>
      <c r="F71" s="29" t="s">
        <v>89</v>
      </c>
      <c r="G71" s="29" t="s">
        <v>228</v>
      </c>
      <c r="H71" s="29" t="s">
        <v>229</v>
      </c>
      <c r="I71" s="111">
        <v>372609.44</v>
      </c>
      <c r="J71" s="111">
        <v>296200</v>
      </c>
      <c r="K71" s="111">
        <v>296200</v>
      </c>
      <c r="L71" s="111"/>
      <c r="M71" s="111"/>
      <c r="N71" s="111">
        <v>76409.44</v>
      </c>
      <c r="O71" s="111"/>
      <c r="P71" s="111"/>
      <c r="Q71" s="111"/>
      <c r="R71" s="111"/>
      <c r="S71" s="111"/>
      <c r="T71" s="111"/>
      <c r="U71" s="91"/>
      <c r="V71" s="111"/>
      <c r="W71" s="111"/>
    </row>
    <row r="72" ht="32.9" customHeight="1" spans="1:23">
      <c r="A72" s="29" t="s">
        <v>247</v>
      </c>
      <c r="B72" s="108" t="s">
        <v>290</v>
      </c>
      <c r="C72" s="29" t="s">
        <v>289</v>
      </c>
      <c r="D72" s="29" t="s">
        <v>45</v>
      </c>
      <c r="E72" s="29" t="s">
        <v>88</v>
      </c>
      <c r="F72" s="29" t="s">
        <v>89</v>
      </c>
      <c r="G72" s="29" t="s">
        <v>202</v>
      </c>
      <c r="H72" s="29" t="s">
        <v>203</v>
      </c>
      <c r="I72" s="111">
        <v>33130.56</v>
      </c>
      <c r="J72" s="111">
        <v>7500</v>
      </c>
      <c r="K72" s="111">
        <v>7500</v>
      </c>
      <c r="L72" s="111"/>
      <c r="M72" s="111"/>
      <c r="N72" s="111">
        <v>25630.56</v>
      </c>
      <c r="O72" s="111"/>
      <c r="P72" s="111"/>
      <c r="Q72" s="111"/>
      <c r="R72" s="111"/>
      <c r="S72" s="111"/>
      <c r="T72" s="111"/>
      <c r="U72" s="91"/>
      <c r="V72" s="111"/>
      <c r="W72" s="111"/>
    </row>
    <row r="73" ht="18.75" customHeight="1" spans="1:23">
      <c r="A73" s="30" t="s">
        <v>110</v>
      </c>
      <c r="B73" s="31"/>
      <c r="C73" s="31"/>
      <c r="D73" s="31"/>
      <c r="E73" s="31"/>
      <c r="F73" s="31"/>
      <c r="G73" s="31"/>
      <c r="H73" s="32"/>
      <c r="I73" s="111">
        <v>310213405.32</v>
      </c>
      <c r="J73" s="111">
        <v>365700</v>
      </c>
      <c r="K73" s="111">
        <v>365700</v>
      </c>
      <c r="L73" s="111"/>
      <c r="M73" s="111"/>
      <c r="N73" s="111">
        <v>9684640.11</v>
      </c>
      <c r="O73" s="111"/>
      <c r="P73" s="111"/>
      <c r="Q73" s="111"/>
      <c r="R73" s="111">
        <v>300163065.21</v>
      </c>
      <c r="S73" s="111">
        <v>300163065.21</v>
      </c>
      <c r="T73" s="111"/>
      <c r="U73" s="91"/>
      <c r="V73" s="111"/>
      <c r="W73" s="111"/>
    </row>
  </sheetData>
  <mergeCells count="28">
    <mergeCell ref="A2:W2"/>
    <mergeCell ref="A3:I3"/>
    <mergeCell ref="J4:M4"/>
    <mergeCell ref="N4:P4"/>
    <mergeCell ref="R4:W4"/>
    <mergeCell ref="J5:K5"/>
    <mergeCell ref="A73:H73"/>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38"/>
  <sheetViews>
    <sheetView showZeros="0" topLeftCell="A18" workbookViewId="0">
      <selection activeCell="C22" sqref="C22"/>
    </sheetView>
  </sheetViews>
  <sheetFormatPr defaultColWidth="9.13888888888889" defaultRowHeight="12" customHeight="1"/>
  <cols>
    <col min="1" max="1" width="31.3888888888889" customWidth="1"/>
    <col min="2" max="2" width="29" customWidth="1"/>
    <col min="3" max="3" width="17.1759259259259" customWidth="1"/>
    <col min="4" max="4" width="21.0277777777778" customWidth="1"/>
    <col min="5" max="5" width="23.5740740740741" customWidth="1"/>
    <col min="6" max="6" width="11.2777777777778" customWidth="1"/>
    <col min="7" max="7" width="10.3148148148148" customWidth="1"/>
    <col min="8" max="8" width="9.31481481481481" customWidth="1"/>
    <col min="9" max="9" width="13.4259259259259" customWidth="1"/>
    <col min="10" max="10" width="40.5277777777778" customWidth="1"/>
  </cols>
  <sheetData>
    <row r="1" customHeight="1" spans="10:10">
      <c r="J1" s="53" t="s">
        <v>291</v>
      </c>
    </row>
    <row r="2" ht="28.5" customHeight="1" spans="1:10">
      <c r="A2" s="44" t="s">
        <v>292</v>
      </c>
      <c r="B2" s="26"/>
      <c r="C2" s="26"/>
      <c r="D2" s="26"/>
      <c r="E2" s="26"/>
      <c r="F2" s="45"/>
      <c r="G2" s="26"/>
      <c r="H2" s="45"/>
      <c r="I2" s="45"/>
      <c r="J2" s="26"/>
    </row>
    <row r="3" ht="15" customHeight="1" spans="1:1">
      <c r="A3" s="4" t="str">
        <f>"单位名称："&amp;"云南省阜外心血管病医院"</f>
        <v>单位名称：云南省阜外心血管病医院</v>
      </c>
    </row>
    <row r="4" ht="14.25" customHeight="1" spans="1:10">
      <c r="A4" s="46" t="s">
        <v>293</v>
      </c>
      <c r="B4" s="46" t="s">
        <v>294</v>
      </c>
      <c r="C4" s="46" t="s">
        <v>295</v>
      </c>
      <c r="D4" s="46" t="s">
        <v>296</v>
      </c>
      <c r="E4" s="46" t="s">
        <v>297</v>
      </c>
      <c r="F4" s="47" t="s">
        <v>298</v>
      </c>
      <c r="G4" s="46" t="s">
        <v>299</v>
      </c>
      <c r="H4" s="47" t="s">
        <v>300</v>
      </c>
      <c r="I4" s="47" t="s">
        <v>301</v>
      </c>
      <c r="J4" s="46" t="s">
        <v>302</v>
      </c>
    </row>
    <row r="5" ht="14.25" customHeight="1" spans="1:10">
      <c r="A5" s="46">
        <v>1</v>
      </c>
      <c r="B5" s="46">
        <v>2</v>
      </c>
      <c r="C5" s="46">
        <v>3</v>
      </c>
      <c r="D5" s="46">
        <v>4</v>
      </c>
      <c r="E5" s="46">
        <v>5</v>
      </c>
      <c r="F5" s="47">
        <v>6</v>
      </c>
      <c r="G5" s="46">
        <v>7</v>
      </c>
      <c r="H5" s="47">
        <v>8</v>
      </c>
      <c r="I5" s="47">
        <v>9</v>
      </c>
      <c r="J5" s="46">
        <v>10</v>
      </c>
    </row>
    <row r="6" ht="17.3" customHeight="1" spans="1:10">
      <c r="A6" s="48" t="s">
        <v>45</v>
      </c>
      <c r="B6" s="49"/>
      <c r="C6" s="49"/>
      <c r="D6" s="49"/>
      <c r="E6" s="50"/>
      <c r="F6" s="51"/>
      <c r="G6" s="50"/>
      <c r="H6" s="51"/>
      <c r="I6" s="51"/>
      <c r="J6" s="50"/>
    </row>
    <row r="7" ht="47.3" customHeight="1" spans="1:10">
      <c r="A7" s="106" t="s">
        <v>280</v>
      </c>
      <c r="B7" s="52" t="s">
        <v>303</v>
      </c>
      <c r="C7" s="52" t="s">
        <v>304</v>
      </c>
      <c r="D7" s="52" t="s">
        <v>305</v>
      </c>
      <c r="E7" s="48" t="s">
        <v>306</v>
      </c>
      <c r="F7" s="52" t="s">
        <v>307</v>
      </c>
      <c r="G7" s="48" t="s">
        <v>308</v>
      </c>
      <c r="H7" s="52" t="s">
        <v>309</v>
      </c>
      <c r="I7" s="52" t="s">
        <v>310</v>
      </c>
      <c r="J7" s="54" t="s">
        <v>311</v>
      </c>
    </row>
    <row r="8" ht="47.3" customHeight="1" spans="1:10">
      <c r="A8" s="106" t="s">
        <v>280</v>
      </c>
      <c r="B8" s="52" t="s">
        <v>303</v>
      </c>
      <c r="C8" s="52" t="s">
        <v>304</v>
      </c>
      <c r="D8" s="52" t="s">
        <v>305</v>
      </c>
      <c r="E8" s="48" t="s">
        <v>312</v>
      </c>
      <c r="F8" s="52" t="s">
        <v>307</v>
      </c>
      <c r="G8" s="48" t="s">
        <v>313</v>
      </c>
      <c r="H8" s="52" t="s">
        <v>309</v>
      </c>
      <c r="I8" s="52" t="s">
        <v>310</v>
      </c>
      <c r="J8" s="54" t="s">
        <v>314</v>
      </c>
    </row>
    <row r="9" ht="47.3" customHeight="1" spans="1:10">
      <c r="A9" s="106" t="s">
        <v>280</v>
      </c>
      <c r="B9" s="52" t="s">
        <v>303</v>
      </c>
      <c r="C9" s="52" t="s">
        <v>304</v>
      </c>
      <c r="D9" s="52" t="s">
        <v>305</v>
      </c>
      <c r="E9" s="48" t="s">
        <v>315</v>
      </c>
      <c r="F9" s="52" t="s">
        <v>307</v>
      </c>
      <c r="G9" s="48" t="s">
        <v>316</v>
      </c>
      <c r="H9" s="52" t="s">
        <v>309</v>
      </c>
      <c r="I9" s="52" t="s">
        <v>310</v>
      </c>
      <c r="J9" s="54" t="s">
        <v>317</v>
      </c>
    </row>
    <row r="10" ht="47.3" customHeight="1" spans="1:10">
      <c r="A10" s="106" t="s">
        <v>280</v>
      </c>
      <c r="B10" s="52" t="s">
        <v>303</v>
      </c>
      <c r="C10" s="52" t="s">
        <v>304</v>
      </c>
      <c r="D10" s="52" t="s">
        <v>318</v>
      </c>
      <c r="E10" s="48" t="s">
        <v>319</v>
      </c>
      <c r="F10" s="52" t="s">
        <v>307</v>
      </c>
      <c r="G10" s="48" t="s">
        <v>320</v>
      </c>
      <c r="H10" s="52" t="s">
        <v>321</v>
      </c>
      <c r="I10" s="52" t="s">
        <v>310</v>
      </c>
      <c r="J10" s="54" t="s">
        <v>322</v>
      </c>
    </row>
    <row r="11" ht="47.3" customHeight="1" spans="1:10">
      <c r="A11" s="106" t="s">
        <v>280</v>
      </c>
      <c r="B11" s="52" t="s">
        <v>303</v>
      </c>
      <c r="C11" s="52" t="s">
        <v>323</v>
      </c>
      <c r="D11" s="52" t="s">
        <v>324</v>
      </c>
      <c r="E11" s="48" t="s">
        <v>325</v>
      </c>
      <c r="F11" s="52" t="s">
        <v>307</v>
      </c>
      <c r="G11" s="48" t="s">
        <v>128</v>
      </c>
      <c r="H11" s="52" t="s">
        <v>326</v>
      </c>
      <c r="I11" s="52" t="s">
        <v>310</v>
      </c>
      <c r="J11" s="54" t="s">
        <v>327</v>
      </c>
    </row>
    <row r="12" ht="47.3" customHeight="1" spans="1:10">
      <c r="A12" s="106" t="s">
        <v>280</v>
      </c>
      <c r="B12" s="52" t="s">
        <v>303</v>
      </c>
      <c r="C12" s="52" t="s">
        <v>323</v>
      </c>
      <c r="D12" s="52" t="s">
        <v>324</v>
      </c>
      <c r="E12" s="48" t="s">
        <v>328</v>
      </c>
      <c r="F12" s="52" t="s">
        <v>307</v>
      </c>
      <c r="G12" s="48" t="s">
        <v>128</v>
      </c>
      <c r="H12" s="52" t="s">
        <v>329</v>
      </c>
      <c r="I12" s="52" t="s">
        <v>310</v>
      </c>
      <c r="J12" s="54" t="s">
        <v>330</v>
      </c>
    </row>
    <row r="13" ht="47.3" customHeight="1" spans="1:10">
      <c r="A13" s="106" t="s">
        <v>280</v>
      </c>
      <c r="B13" s="52" t="s">
        <v>303</v>
      </c>
      <c r="C13" s="52" t="s">
        <v>331</v>
      </c>
      <c r="D13" s="52" t="s">
        <v>332</v>
      </c>
      <c r="E13" s="48" t="s">
        <v>333</v>
      </c>
      <c r="F13" s="52" t="s">
        <v>307</v>
      </c>
      <c r="G13" s="48" t="s">
        <v>334</v>
      </c>
      <c r="H13" s="52" t="s">
        <v>321</v>
      </c>
      <c r="I13" s="52" t="s">
        <v>310</v>
      </c>
      <c r="J13" s="54" t="s">
        <v>335</v>
      </c>
    </row>
    <row r="14" ht="47.3" customHeight="1" spans="1:10">
      <c r="A14" s="106" t="s">
        <v>280</v>
      </c>
      <c r="B14" s="52" t="s">
        <v>303</v>
      </c>
      <c r="C14" s="52" t="s">
        <v>331</v>
      </c>
      <c r="D14" s="52" t="s">
        <v>332</v>
      </c>
      <c r="E14" s="48" t="s">
        <v>336</v>
      </c>
      <c r="F14" s="52" t="s">
        <v>307</v>
      </c>
      <c r="G14" s="48" t="s">
        <v>334</v>
      </c>
      <c r="H14" s="52" t="s">
        <v>321</v>
      </c>
      <c r="I14" s="52" t="s">
        <v>310</v>
      </c>
      <c r="J14" s="54" t="s">
        <v>337</v>
      </c>
    </row>
    <row r="15" ht="47.3" customHeight="1" spans="1:10">
      <c r="A15" s="106" t="s">
        <v>277</v>
      </c>
      <c r="B15" s="52" t="s">
        <v>338</v>
      </c>
      <c r="C15" s="52" t="s">
        <v>304</v>
      </c>
      <c r="D15" s="52" t="s">
        <v>305</v>
      </c>
      <c r="E15" s="48" t="s">
        <v>339</v>
      </c>
      <c r="F15" s="52" t="s">
        <v>307</v>
      </c>
      <c r="G15" s="48" t="s">
        <v>340</v>
      </c>
      <c r="H15" s="52" t="s">
        <v>309</v>
      </c>
      <c r="I15" s="52" t="s">
        <v>310</v>
      </c>
      <c r="J15" s="54" t="s">
        <v>341</v>
      </c>
    </row>
    <row r="16" ht="47.3" customHeight="1" spans="1:10">
      <c r="A16" s="106" t="s">
        <v>277</v>
      </c>
      <c r="B16" s="52" t="s">
        <v>338</v>
      </c>
      <c r="C16" s="52" t="s">
        <v>323</v>
      </c>
      <c r="D16" s="52" t="s">
        <v>324</v>
      </c>
      <c r="E16" s="48" t="s">
        <v>342</v>
      </c>
      <c r="F16" s="52" t="s">
        <v>343</v>
      </c>
      <c r="G16" s="48" t="s">
        <v>344</v>
      </c>
      <c r="H16" s="52"/>
      <c r="I16" s="52" t="s">
        <v>345</v>
      </c>
      <c r="J16" s="54" t="s">
        <v>346</v>
      </c>
    </row>
    <row r="17" ht="47.3" customHeight="1" spans="1:10">
      <c r="A17" s="106" t="s">
        <v>277</v>
      </c>
      <c r="B17" s="52" t="s">
        <v>338</v>
      </c>
      <c r="C17" s="52" t="s">
        <v>331</v>
      </c>
      <c r="D17" s="52" t="s">
        <v>332</v>
      </c>
      <c r="E17" s="48" t="s">
        <v>347</v>
      </c>
      <c r="F17" s="52" t="s">
        <v>307</v>
      </c>
      <c r="G17" s="48" t="s">
        <v>348</v>
      </c>
      <c r="H17" s="52" t="s">
        <v>321</v>
      </c>
      <c r="I17" s="52" t="s">
        <v>310</v>
      </c>
      <c r="J17" s="54" t="s">
        <v>349</v>
      </c>
    </row>
    <row r="18" ht="69" customHeight="1" spans="1:10">
      <c r="A18" s="106" t="s">
        <v>289</v>
      </c>
      <c r="B18" s="52" t="s">
        <v>350</v>
      </c>
      <c r="C18" s="52" t="s">
        <v>304</v>
      </c>
      <c r="D18" s="52" t="s">
        <v>305</v>
      </c>
      <c r="E18" s="48" t="s">
        <v>351</v>
      </c>
      <c r="F18" s="52" t="s">
        <v>307</v>
      </c>
      <c r="G18" s="48" t="s">
        <v>352</v>
      </c>
      <c r="H18" s="52" t="s">
        <v>353</v>
      </c>
      <c r="I18" s="52" t="s">
        <v>310</v>
      </c>
      <c r="J18" s="54" t="s">
        <v>354</v>
      </c>
    </row>
    <row r="19" ht="67" customHeight="1" spans="1:10">
      <c r="A19" s="106" t="s">
        <v>289</v>
      </c>
      <c r="B19" s="52" t="s">
        <v>350</v>
      </c>
      <c r="C19" s="52" t="s">
        <v>304</v>
      </c>
      <c r="D19" s="52" t="s">
        <v>305</v>
      </c>
      <c r="E19" s="48" t="s">
        <v>355</v>
      </c>
      <c r="F19" s="52" t="s">
        <v>307</v>
      </c>
      <c r="G19" s="48" t="s">
        <v>356</v>
      </c>
      <c r="H19" s="52" t="s">
        <v>353</v>
      </c>
      <c r="I19" s="52" t="s">
        <v>310</v>
      </c>
      <c r="J19" s="54" t="s">
        <v>357</v>
      </c>
    </row>
    <row r="20" ht="69" customHeight="1" spans="1:10">
      <c r="A20" s="106" t="s">
        <v>289</v>
      </c>
      <c r="B20" s="52" t="s">
        <v>350</v>
      </c>
      <c r="C20" s="52" t="s">
        <v>304</v>
      </c>
      <c r="D20" s="52" t="s">
        <v>305</v>
      </c>
      <c r="E20" s="48" t="s">
        <v>358</v>
      </c>
      <c r="F20" s="52" t="s">
        <v>307</v>
      </c>
      <c r="G20" s="48" t="s">
        <v>359</v>
      </c>
      <c r="H20" s="52" t="s">
        <v>353</v>
      </c>
      <c r="I20" s="52" t="s">
        <v>310</v>
      </c>
      <c r="J20" s="54" t="s">
        <v>360</v>
      </c>
    </row>
    <row r="21" ht="72" customHeight="1" spans="1:10">
      <c r="A21" s="106" t="s">
        <v>289</v>
      </c>
      <c r="B21" s="52" t="s">
        <v>350</v>
      </c>
      <c r="C21" s="52" t="s">
        <v>323</v>
      </c>
      <c r="D21" s="52" t="s">
        <v>361</v>
      </c>
      <c r="E21" s="48" t="s">
        <v>362</v>
      </c>
      <c r="F21" s="52" t="s">
        <v>343</v>
      </c>
      <c r="G21" s="48" t="s">
        <v>363</v>
      </c>
      <c r="H21" s="52"/>
      <c r="I21" s="52" t="s">
        <v>345</v>
      </c>
      <c r="J21" s="54" t="s">
        <v>364</v>
      </c>
    </row>
    <row r="22" ht="75" customHeight="1" spans="1:10">
      <c r="A22" s="106" t="s">
        <v>289</v>
      </c>
      <c r="B22" s="52" t="s">
        <v>350</v>
      </c>
      <c r="C22" s="52" t="s">
        <v>331</v>
      </c>
      <c r="D22" s="52" t="s">
        <v>332</v>
      </c>
      <c r="E22" s="48" t="s">
        <v>365</v>
      </c>
      <c r="F22" s="52" t="s">
        <v>307</v>
      </c>
      <c r="G22" s="48" t="s">
        <v>348</v>
      </c>
      <c r="H22" s="52" t="s">
        <v>321</v>
      </c>
      <c r="I22" s="52" t="s">
        <v>310</v>
      </c>
      <c r="J22" s="54" t="s">
        <v>366</v>
      </c>
    </row>
    <row r="23" ht="47.3" customHeight="1" spans="1:10">
      <c r="A23" s="106" t="s">
        <v>285</v>
      </c>
      <c r="B23" s="52" t="s">
        <v>367</v>
      </c>
      <c r="C23" s="52" t="s">
        <v>304</v>
      </c>
      <c r="D23" s="52" t="s">
        <v>305</v>
      </c>
      <c r="E23" s="48" t="s">
        <v>368</v>
      </c>
      <c r="F23" s="52" t="s">
        <v>307</v>
      </c>
      <c r="G23" s="48" t="s">
        <v>369</v>
      </c>
      <c r="H23" s="52" t="s">
        <v>370</v>
      </c>
      <c r="I23" s="52" t="s">
        <v>310</v>
      </c>
      <c r="J23" s="54" t="s">
        <v>371</v>
      </c>
    </row>
    <row r="24" ht="47.3" customHeight="1" spans="1:10">
      <c r="A24" s="106" t="s">
        <v>285</v>
      </c>
      <c r="B24" s="52" t="s">
        <v>367</v>
      </c>
      <c r="C24" s="52" t="s">
        <v>304</v>
      </c>
      <c r="D24" s="52" t="s">
        <v>305</v>
      </c>
      <c r="E24" s="48" t="s">
        <v>372</v>
      </c>
      <c r="F24" s="52" t="s">
        <v>307</v>
      </c>
      <c r="G24" s="48" t="s">
        <v>373</v>
      </c>
      <c r="H24" s="52" t="s">
        <v>309</v>
      </c>
      <c r="I24" s="52" t="s">
        <v>310</v>
      </c>
      <c r="J24" s="54" t="s">
        <v>374</v>
      </c>
    </row>
    <row r="25" ht="47.3" customHeight="1" spans="1:10">
      <c r="A25" s="106" t="s">
        <v>285</v>
      </c>
      <c r="B25" s="52" t="s">
        <v>367</v>
      </c>
      <c r="C25" s="52" t="s">
        <v>304</v>
      </c>
      <c r="D25" s="52" t="s">
        <v>305</v>
      </c>
      <c r="E25" s="48" t="s">
        <v>375</v>
      </c>
      <c r="F25" s="52" t="s">
        <v>307</v>
      </c>
      <c r="G25" s="48" t="s">
        <v>376</v>
      </c>
      <c r="H25" s="52" t="s">
        <v>353</v>
      </c>
      <c r="I25" s="52" t="s">
        <v>310</v>
      </c>
      <c r="J25" s="54" t="s">
        <v>377</v>
      </c>
    </row>
    <row r="26" ht="47.3" customHeight="1" spans="1:10">
      <c r="A26" s="106" t="s">
        <v>285</v>
      </c>
      <c r="B26" s="52" t="s">
        <v>367</v>
      </c>
      <c r="C26" s="52" t="s">
        <v>304</v>
      </c>
      <c r="D26" s="52" t="s">
        <v>305</v>
      </c>
      <c r="E26" s="48" t="s">
        <v>378</v>
      </c>
      <c r="F26" s="52" t="s">
        <v>307</v>
      </c>
      <c r="G26" s="48" t="s">
        <v>379</v>
      </c>
      <c r="H26" s="52" t="s">
        <v>353</v>
      </c>
      <c r="I26" s="52" t="s">
        <v>310</v>
      </c>
      <c r="J26" s="54" t="s">
        <v>380</v>
      </c>
    </row>
    <row r="27" ht="47.3" customHeight="1" spans="1:10">
      <c r="A27" s="106" t="s">
        <v>285</v>
      </c>
      <c r="B27" s="52" t="s">
        <v>367</v>
      </c>
      <c r="C27" s="52" t="s">
        <v>304</v>
      </c>
      <c r="D27" s="52" t="s">
        <v>305</v>
      </c>
      <c r="E27" s="48" t="s">
        <v>381</v>
      </c>
      <c r="F27" s="52" t="s">
        <v>307</v>
      </c>
      <c r="G27" s="48" t="s">
        <v>382</v>
      </c>
      <c r="H27" s="52" t="s">
        <v>309</v>
      </c>
      <c r="I27" s="52" t="s">
        <v>310</v>
      </c>
      <c r="J27" s="54" t="s">
        <v>383</v>
      </c>
    </row>
    <row r="28" ht="47.3" customHeight="1" spans="1:10">
      <c r="A28" s="106" t="s">
        <v>285</v>
      </c>
      <c r="B28" s="52" t="s">
        <v>367</v>
      </c>
      <c r="C28" s="52" t="s">
        <v>304</v>
      </c>
      <c r="D28" s="52" t="s">
        <v>305</v>
      </c>
      <c r="E28" s="48" t="s">
        <v>384</v>
      </c>
      <c r="F28" s="52" t="s">
        <v>307</v>
      </c>
      <c r="G28" s="48" t="s">
        <v>385</v>
      </c>
      <c r="H28" s="52" t="s">
        <v>321</v>
      </c>
      <c r="I28" s="52" t="s">
        <v>310</v>
      </c>
      <c r="J28" s="54" t="s">
        <v>386</v>
      </c>
    </row>
    <row r="29" ht="47.3" customHeight="1" spans="1:10">
      <c r="A29" s="106" t="s">
        <v>285</v>
      </c>
      <c r="B29" s="52" t="s">
        <v>367</v>
      </c>
      <c r="C29" s="52" t="s">
        <v>304</v>
      </c>
      <c r="D29" s="52" t="s">
        <v>305</v>
      </c>
      <c r="E29" s="48" t="s">
        <v>387</v>
      </c>
      <c r="F29" s="52" t="s">
        <v>307</v>
      </c>
      <c r="G29" s="48" t="s">
        <v>320</v>
      </c>
      <c r="H29" s="52" t="s">
        <v>321</v>
      </c>
      <c r="I29" s="52" t="s">
        <v>310</v>
      </c>
      <c r="J29" s="54" t="s">
        <v>388</v>
      </c>
    </row>
    <row r="30" ht="47.3" customHeight="1" spans="1:10">
      <c r="A30" s="106" t="s">
        <v>285</v>
      </c>
      <c r="B30" s="52" t="s">
        <v>367</v>
      </c>
      <c r="C30" s="52" t="s">
        <v>304</v>
      </c>
      <c r="D30" s="52" t="s">
        <v>305</v>
      </c>
      <c r="E30" s="48" t="s">
        <v>389</v>
      </c>
      <c r="F30" s="52" t="s">
        <v>390</v>
      </c>
      <c r="G30" s="48" t="s">
        <v>132</v>
      </c>
      <c r="H30" s="52" t="s">
        <v>391</v>
      </c>
      <c r="I30" s="52" t="s">
        <v>310</v>
      </c>
      <c r="J30" s="54" t="s">
        <v>392</v>
      </c>
    </row>
    <row r="31" ht="47.3" customHeight="1" spans="1:10">
      <c r="A31" s="106" t="s">
        <v>285</v>
      </c>
      <c r="B31" s="52" t="s">
        <v>367</v>
      </c>
      <c r="C31" s="52" t="s">
        <v>304</v>
      </c>
      <c r="D31" s="52" t="s">
        <v>305</v>
      </c>
      <c r="E31" s="48" t="s">
        <v>393</v>
      </c>
      <c r="F31" s="52" t="s">
        <v>307</v>
      </c>
      <c r="G31" s="48" t="s">
        <v>334</v>
      </c>
      <c r="H31" s="52" t="s">
        <v>321</v>
      </c>
      <c r="I31" s="52" t="s">
        <v>310</v>
      </c>
      <c r="J31" s="54" t="s">
        <v>394</v>
      </c>
    </row>
    <row r="32" ht="47.3" customHeight="1" spans="1:10">
      <c r="A32" s="106" t="s">
        <v>285</v>
      </c>
      <c r="B32" s="52" t="s">
        <v>367</v>
      </c>
      <c r="C32" s="52" t="s">
        <v>304</v>
      </c>
      <c r="D32" s="52" t="s">
        <v>318</v>
      </c>
      <c r="E32" s="48" t="s">
        <v>395</v>
      </c>
      <c r="F32" s="52" t="s">
        <v>390</v>
      </c>
      <c r="G32" s="48" t="s">
        <v>396</v>
      </c>
      <c r="H32" s="52" t="s">
        <v>321</v>
      </c>
      <c r="I32" s="52" t="s">
        <v>310</v>
      </c>
      <c r="J32" s="54" t="s">
        <v>397</v>
      </c>
    </row>
    <row r="33" ht="47.3" customHeight="1" spans="1:10">
      <c r="A33" s="106" t="s">
        <v>285</v>
      </c>
      <c r="B33" s="52" t="s">
        <v>367</v>
      </c>
      <c r="C33" s="52" t="s">
        <v>304</v>
      </c>
      <c r="D33" s="52" t="s">
        <v>318</v>
      </c>
      <c r="E33" s="48" t="s">
        <v>398</v>
      </c>
      <c r="F33" s="52" t="s">
        <v>307</v>
      </c>
      <c r="G33" s="48" t="s">
        <v>352</v>
      </c>
      <c r="H33" s="52" t="s">
        <v>321</v>
      </c>
      <c r="I33" s="52" t="s">
        <v>310</v>
      </c>
      <c r="J33" s="54" t="s">
        <v>397</v>
      </c>
    </row>
    <row r="34" ht="47.3" customHeight="1" spans="1:10">
      <c r="A34" s="106" t="s">
        <v>285</v>
      </c>
      <c r="B34" s="52" t="s">
        <v>367</v>
      </c>
      <c r="C34" s="52" t="s">
        <v>304</v>
      </c>
      <c r="D34" s="52" t="s">
        <v>318</v>
      </c>
      <c r="E34" s="48" t="s">
        <v>399</v>
      </c>
      <c r="F34" s="52" t="s">
        <v>390</v>
      </c>
      <c r="G34" s="48" t="s">
        <v>400</v>
      </c>
      <c r="H34" s="52" t="s">
        <v>401</v>
      </c>
      <c r="I34" s="52" t="s">
        <v>310</v>
      </c>
      <c r="J34" s="54" t="s">
        <v>397</v>
      </c>
    </row>
    <row r="35" ht="47.3" customHeight="1" spans="1:10">
      <c r="A35" s="106" t="s">
        <v>285</v>
      </c>
      <c r="B35" s="52" t="s">
        <v>367</v>
      </c>
      <c r="C35" s="52" t="s">
        <v>304</v>
      </c>
      <c r="D35" s="52" t="s">
        <v>318</v>
      </c>
      <c r="E35" s="48" t="s">
        <v>402</v>
      </c>
      <c r="F35" s="52" t="s">
        <v>390</v>
      </c>
      <c r="G35" s="48" t="s">
        <v>403</v>
      </c>
      <c r="H35" s="52" t="s">
        <v>321</v>
      </c>
      <c r="I35" s="52" t="s">
        <v>310</v>
      </c>
      <c r="J35" s="54" t="s">
        <v>404</v>
      </c>
    </row>
    <row r="36" ht="47.3" customHeight="1" spans="1:10">
      <c r="A36" s="106" t="s">
        <v>285</v>
      </c>
      <c r="B36" s="52" t="s">
        <v>367</v>
      </c>
      <c r="C36" s="52" t="s">
        <v>304</v>
      </c>
      <c r="D36" s="52" t="s">
        <v>318</v>
      </c>
      <c r="E36" s="48" t="s">
        <v>405</v>
      </c>
      <c r="F36" s="52" t="s">
        <v>307</v>
      </c>
      <c r="G36" s="48" t="s">
        <v>348</v>
      </c>
      <c r="H36" s="52" t="s">
        <v>321</v>
      </c>
      <c r="I36" s="52" t="s">
        <v>310</v>
      </c>
      <c r="J36" s="54" t="s">
        <v>406</v>
      </c>
    </row>
    <row r="37" ht="47.3" customHeight="1" spans="1:10">
      <c r="A37" s="106" t="s">
        <v>285</v>
      </c>
      <c r="B37" s="52" t="s">
        <v>367</v>
      </c>
      <c r="C37" s="52" t="s">
        <v>323</v>
      </c>
      <c r="D37" s="52" t="s">
        <v>407</v>
      </c>
      <c r="E37" s="48" t="s">
        <v>408</v>
      </c>
      <c r="F37" s="52" t="s">
        <v>343</v>
      </c>
      <c r="G37" s="48" t="s">
        <v>409</v>
      </c>
      <c r="H37" s="52"/>
      <c r="I37" s="52" t="s">
        <v>345</v>
      </c>
      <c r="J37" s="54" t="s">
        <v>410</v>
      </c>
    </row>
    <row r="38" ht="47.3" customHeight="1" spans="1:10">
      <c r="A38" s="106" t="s">
        <v>285</v>
      </c>
      <c r="B38" s="52" t="s">
        <v>367</v>
      </c>
      <c r="C38" s="52" t="s">
        <v>323</v>
      </c>
      <c r="D38" s="52" t="s">
        <v>324</v>
      </c>
      <c r="E38" s="48" t="s">
        <v>411</v>
      </c>
      <c r="F38" s="52" t="s">
        <v>307</v>
      </c>
      <c r="G38" s="48" t="s">
        <v>320</v>
      </c>
      <c r="H38" s="52" t="s">
        <v>321</v>
      </c>
      <c r="I38" s="52" t="s">
        <v>310</v>
      </c>
      <c r="J38" s="54" t="s">
        <v>383</v>
      </c>
    </row>
  </sheetData>
  <mergeCells count="10">
    <mergeCell ref="A2:J2"/>
    <mergeCell ref="A3:H3"/>
    <mergeCell ref="A7:A14"/>
    <mergeCell ref="A15:A17"/>
    <mergeCell ref="A18:A22"/>
    <mergeCell ref="A23:A38"/>
    <mergeCell ref="B7:B14"/>
    <mergeCell ref="B15:B17"/>
    <mergeCell ref="B18:B22"/>
    <mergeCell ref="B23:B3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WPS_1729130335</cp:lastModifiedBy>
  <dcterms:created xsi:type="dcterms:W3CDTF">2026-02-06T03:24:00Z</dcterms:created>
  <dcterms:modified xsi:type="dcterms:W3CDTF">2026-02-10T05:59:22Z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5A0769E1243B4A2185303D716651130B_12</vt:lpwstr>
  </property>
  <property fmtid="{D5CDD505-2E9C-101B-9397-08002B2CF9AE}" pid="3" name="KSOProductBuildVer">
    <vt:lpwstr>2052-12.1.0.17147</vt:lpwstr>
  </property>
</Properties>
</file>